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lockStructure="1"/>
  <bookViews>
    <workbookView xWindow="-15" yWindow="-15" windowWidth="7650" windowHeight="8340" activeTab="9"/>
  </bookViews>
  <sheets>
    <sheet name="記入欄" sheetId="1" r:id="rId1"/>
    <sheet name="全国１" sheetId="2" r:id="rId2"/>
    <sheet name="全国２" sheetId="5" r:id="rId3"/>
    <sheet name="全国３" sheetId="4" r:id="rId4"/>
    <sheet name="全国４" sheetId="3" r:id="rId5"/>
    <sheet name="１" sheetId="9" r:id="rId6"/>
    <sheet name="２" sheetId="7" r:id="rId7"/>
    <sheet name="３" sheetId="8" r:id="rId8"/>
    <sheet name="４" sheetId="6" r:id="rId9"/>
    <sheet name="合同チーム" sheetId="10" r:id="rId10"/>
  </sheets>
  <definedNames>
    <definedName name="_xlnm.Print_Area" localSheetId="5">'１'!$B$1:$Z$56</definedName>
    <definedName name="_xlnm.Print_Area" localSheetId="6">'２'!$B$1:$Z$55</definedName>
    <definedName name="_xlnm.Print_Area" localSheetId="7">'３'!$B$1:$Z$55</definedName>
    <definedName name="_xlnm.Print_Area" localSheetId="8">'４'!$B$1:$Z$55</definedName>
    <definedName name="_xlnm.Print_Area" localSheetId="0">記入欄!#REF!</definedName>
    <definedName name="_xlnm.Print_Area" localSheetId="9">合同チーム!$B$1:$Z$38</definedName>
    <definedName name="_xlnm.Print_Area" localSheetId="1">全国１!$B$1:$Z$57</definedName>
    <definedName name="_xlnm.Print_Area" localSheetId="2">全国２!$B$1:$Z$57</definedName>
    <definedName name="_xlnm.Print_Area" localSheetId="3">全国３!$B$1:$Z$57</definedName>
    <definedName name="_xlnm.Print_Area" localSheetId="4">全国４!$B$1:$Z$57</definedName>
  </definedNames>
  <calcPr calcId="145621"/>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N9" i="6"/>
  <c r="M9" i="6"/>
  <c r="N8" i="6"/>
  <c r="M8" i="6"/>
  <c r="N7" i="6"/>
  <c r="M7" i="6"/>
  <c r="N36" i="8"/>
  <c r="M36" i="8"/>
  <c r="N35" i="8"/>
  <c r="M35" i="8"/>
  <c r="N34" i="8"/>
  <c r="M34" i="8"/>
  <c r="N33" i="8"/>
  <c r="M33" i="8"/>
  <c r="N32" i="8"/>
  <c r="M32" i="8"/>
  <c r="N31" i="8"/>
  <c r="M31" i="8"/>
  <c r="N30" i="8"/>
  <c r="M30" i="8"/>
  <c r="N29" i="8"/>
  <c r="M29" i="8"/>
  <c r="N28" i="8"/>
  <c r="M28" i="8"/>
  <c r="N27" i="8"/>
  <c r="M27" i="8"/>
  <c r="N26" i="8"/>
  <c r="M26" i="8"/>
  <c r="N25" i="8"/>
  <c r="M25" i="8"/>
  <c r="N24" i="8"/>
  <c r="M24" i="8"/>
  <c r="N23" i="8"/>
  <c r="M23" i="8"/>
  <c r="N22" i="8"/>
  <c r="M22" i="8"/>
  <c r="N21" i="8"/>
  <c r="M21" i="8"/>
  <c r="N20" i="8"/>
  <c r="M20" i="8"/>
  <c r="N19" i="8"/>
  <c r="M19" i="8"/>
  <c r="N18" i="8"/>
  <c r="M18" i="8"/>
  <c r="N17" i="8"/>
  <c r="M17" i="8"/>
  <c r="N16" i="8"/>
  <c r="M16" i="8"/>
  <c r="N15" i="8"/>
  <c r="M15" i="8"/>
  <c r="N14" i="8"/>
  <c r="M14" i="8"/>
  <c r="N13" i="8"/>
  <c r="M13" i="8"/>
  <c r="N12" i="8"/>
  <c r="M12" i="8"/>
  <c r="N11" i="8"/>
  <c r="M11" i="8"/>
  <c r="N10" i="8"/>
  <c r="M10" i="8"/>
  <c r="N9" i="8"/>
  <c r="M9" i="8"/>
  <c r="N8" i="8"/>
  <c r="M8" i="8"/>
  <c r="N7" i="8"/>
  <c r="M7" i="8"/>
  <c r="N36" i="7"/>
  <c r="M36" i="7"/>
  <c r="N35" i="7"/>
  <c r="M35" i="7"/>
  <c r="N34" i="7"/>
  <c r="M34" i="7"/>
  <c r="N33" i="7"/>
  <c r="M33" i="7"/>
  <c r="N32" i="7"/>
  <c r="M32" i="7"/>
  <c r="N31" i="7"/>
  <c r="M31" i="7"/>
  <c r="N30" i="7"/>
  <c r="M30" i="7"/>
  <c r="N29" i="7"/>
  <c r="M29" i="7"/>
  <c r="N28" i="7"/>
  <c r="M28" i="7"/>
  <c r="N27" i="7"/>
  <c r="M27" i="7"/>
  <c r="N26" i="7"/>
  <c r="M26" i="7"/>
  <c r="N25" i="7"/>
  <c r="M25" i="7"/>
  <c r="N24" i="7"/>
  <c r="M24" i="7"/>
  <c r="N23" i="7"/>
  <c r="M23" i="7"/>
  <c r="N22" i="7"/>
  <c r="M22" i="7"/>
  <c r="N21" i="7"/>
  <c r="M21" i="7"/>
  <c r="N20" i="7"/>
  <c r="M20" i="7"/>
  <c r="N19" i="7"/>
  <c r="M19" i="7"/>
  <c r="N18" i="7"/>
  <c r="M18" i="7"/>
  <c r="N17" i="7"/>
  <c r="M17" i="7"/>
  <c r="N16" i="7"/>
  <c r="M16" i="7"/>
  <c r="N15" i="7"/>
  <c r="M15" i="7"/>
  <c r="N14" i="7"/>
  <c r="M14" i="7"/>
  <c r="N13" i="7"/>
  <c r="M13" i="7"/>
  <c r="N12" i="7"/>
  <c r="M12" i="7"/>
  <c r="N11" i="7"/>
  <c r="M11" i="7"/>
  <c r="N10" i="7"/>
  <c r="M10" i="7"/>
  <c r="N9" i="7"/>
  <c r="M9" i="7"/>
  <c r="N8" i="7"/>
  <c r="M8" i="7"/>
  <c r="N7" i="7"/>
  <c r="M7" i="7"/>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6"/>
  <c r="W2" i="8"/>
  <c r="W2" i="7"/>
  <c r="W2" i="2"/>
  <c r="W2" i="5"/>
  <c r="W2" i="4"/>
  <c r="W2" i="3"/>
  <c r="W8" i="9"/>
  <c r="W9" i="9"/>
  <c r="W10" i="9"/>
  <c r="W11" i="9"/>
  <c r="W12" i="9"/>
  <c r="W13" i="9"/>
  <c r="W14" i="9"/>
  <c r="W15" i="9"/>
  <c r="W16" i="9"/>
  <c r="W17" i="9"/>
  <c r="W18" i="9"/>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W36" i="9"/>
  <c r="W35" i="9"/>
  <c r="W34" i="9"/>
  <c r="W33" i="9"/>
  <c r="W32" i="9"/>
  <c r="W31" i="9"/>
  <c r="W30" i="9"/>
  <c r="W29" i="9"/>
  <c r="W28" i="9"/>
  <c r="W27" i="9"/>
  <c r="W26" i="9"/>
  <c r="W25" i="9"/>
  <c r="W24" i="9"/>
  <c r="W23" i="9"/>
  <c r="W22" i="9"/>
  <c r="W21" i="9"/>
  <c r="W20" i="9"/>
  <c r="W19" i="9"/>
  <c r="W7" i="9"/>
  <c r="W2" i="9"/>
  <c r="D41" i="9"/>
  <c r="L46" i="9"/>
  <c r="L44" i="9"/>
  <c r="U43" i="9"/>
  <c r="L42" i="9"/>
  <c r="O41" i="9"/>
  <c r="L41" i="9"/>
  <c r="G41" i="9"/>
  <c r="E41" i="9"/>
  <c r="D37" i="9"/>
  <c r="V36" i="9"/>
  <c r="U36" i="9"/>
  <c r="T36" i="9"/>
  <c r="R36" i="9"/>
  <c r="P36" i="9"/>
  <c r="K36" i="9"/>
  <c r="I36" i="9"/>
  <c r="G36" i="9"/>
  <c r="E36" i="9"/>
  <c r="D36" i="9"/>
  <c r="C36" i="9"/>
  <c r="V35" i="9"/>
  <c r="U35" i="9"/>
  <c r="T35" i="9"/>
  <c r="R35" i="9"/>
  <c r="P35" i="9"/>
  <c r="K35" i="9"/>
  <c r="I35" i="9"/>
  <c r="G35" i="9"/>
  <c r="E35" i="9"/>
  <c r="D35" i="9"/>
  <c r="C35" i="9"/>
  <c r="V34" i="9"/>
  <c r="U34" i="9"/>
  <c r="T34" i="9"/>
  <c r="R34" i="9"/>
  <c r="P34" i="9"/>
  <c r="K34" i="9"/>
  <c r="I34" i="9"/>
  <c r="G34" i="9"/>
  <c r="E34" i="9"/>
  <c r="D34" i="9"/>
  <c r="C34" i="9"/>
  <c r="V33" i="9"/>
  <c r="U33" i="9"/>
  <c r="T33" i="9"/>
  <c r="R33" i="9"/>
  <c r="P33" i="9"/>
  <c r="K33" i="9"/>
  <c r="I33" i="9"/>
  <c r="G33" i="9"/>
  <c r="E33" i="9"/>
  <c r="D33" i="9"/>
  <c r="C33" i="9"/>
  <c r="V32" i="9"/>
  <c r="U32" i="9"/>
  <c r="T32" i="9"/>
  <c r="R32" i="9"/>
  <c r="P32" i="9"/>
  <c r="K32" i="9"/>
  <c r="I32" i="9"/>
  <c r="G32" i="9"/>
  <c r="E32" i="9"/>
  <c r="D32" i="9"/>
  <c r="C32" i="9"/>
  <c r="V31" i="9"/>
  <c r="U31" i="9"/>
  <c r="T31" i="9"/>
  <c r="R31" i="9"/>
  <c r="P31" i="9"/>
  <c r="K31" i="9"/>
  <c r="I31" i="9"/>
  <c r="G31" i="9"/>
  <c r="E31" i="9"/>
  <c r="D31" i="9"/>
  <c r="C31" i="9"/>
  <c r="V30" i="9"/>
  <c r="U30" i="9"/>
  <c r="T30" i="9"/>
  <c r="R30" i="9"/>
  <c r="P30" i="9"/>
  <c r="K30" i="9"/>
  <c r="I30" i="9"/>
  <c r="G30" i="9"/>
  <c r="E30" i="9"/>
  <c r="D30" i="9"/>
  <c r="C30" i="9"/>
  <c r="V29" i="9"/>
  <c r="U29" i="9"/>
  <c r="T29" i="9"/>
  <c r="R29" i="9"/>
  <c r="P29" i="9"/>
  <c r="K29" i="9"/>
  <c r="I29" i="9"/>
  <c r="G29" i="9"/>
  <c r="E29" i="9"/>
  <c r="D29" i="9"/>
  <c r="C29" i="9"/>
  <c r="V28" i="9"/>
  <c r="U28" i="9"/>
  <c r="T28" i="9"/>
  <c r="R28" i="9"/>
  <c r="P28" i="9"/>
  <c r="K28" i="9"/>
  <c r="I28" i="9"/>
  <c r="G28" i="9"/>
  <c r="E28" i="9"/>
  <c r="D28" i="9"/>
  <c r="C28" i="9"/>
  <c r="V27" i="9"/>
  <c r="U27" i="9"/>
  <c r="T27" i="9"/>
  <c r="R27" i="9"/>
  <c r="P27" i="9"/>
  <c r="K27" i="9"/>
  <c r="I27" i="9"/>
  <c r="G27" i="9"/>
  <c r="E27" i="9"/>
  <c r="D27" i="9"/>
  <c r="C27" i="9"/>
  <c r="V26" i="9"/>
  <c r="U26" i="9"/>
  <c r="T26" i="9"/>
  <c r="R26" i="9"/>
  <c r="P26" i="9"/>
  <c r="K26" i="9"/>
  <c r="I26" i="9"/>
  <c r="G26" i="9"/>
  <c r="E26" i="9"/>
  <c r="D26" i="9"/>
  <c r="C26" i="9"/>
  <c r="V25" i="9"/>
  <c r="U25" i="9"/>
  <c r="T25" i="9"/>
  <c r="R25" i="9"/>
  <c r="P25" i="9"/>
  <c r="K25" i="9"/>
  <c r="I25" i="9"/>
  <c r="G25" i="9"/>
  <c r="E25" i="9"/>
  <c r="D25" i="9"/>
  <c r="C25" i="9"/>
  <c r="V24" i="9"/>
  <c r="U24" i="9"/>
  <c r="T24" i="9"/>
  <c r="R24" i="9"/>
  <c r="P24" i="9"/>
  <c r="K24" i="9"/>
  <c r="I24" i="9"/>
  <c r="G24" i="9"/>
  <c r="E24" i="9"/>
  <c r="D24" i="9"/>
  <c r="C24" i="9"/>
  <c r="V23" i="9"/>
  <c r="U23" i="9"/>
  <c r="T23" i="9"/>
  <c r="R23" i="9"/>
  <c r="P23" i="9"/>
  <c r="K23" i="9"/>
  <c r="I23" i="9"/>
  <c r="G23" i="9"/>
  <c r="E23" i="9"/>
  <c r="D23" i="9"/>
  <c r="C23" i="9"/>
  <c r="V22" i="9"/>
  <c r="U22" i="9"/>
  <c r="T22" i="9"/>
  <c r="R22" i="9"/>
  <c r="P22" i="9"/>
  <c r="K22" i="9"/>
  <c r="I22" i="9"/>
  <c r="G22" i="9"/>
  <c r="E22" i="9"/>
  <c r="D22" i="9"/>
  <c r="C22" i="9"/>
  <c r="V21" i="9"/>
  <c r="U21" i="9"/>
  <c r="T21" i="9"/>
  <c r="R21" i="9"/>
  <c r="P21" i="9"/>
  <c r="K21" i="9"/>
  <c r="I21" i="9"/>
  <c r="G21" i="9"/>
  <c r="E21" i="9"/>
  <c r="D21" i="9"/>
  <c r="C21" i="9"/>
  <c r="V20" i="9"/>
  <c r="U20" i="9"/>
  <c r="T20" i="9"/>
  <c r="R20" i="9"/>
  <c r="P20" i="9"/>
  <c r="K20" i="9"/>
  <c r="I20" i="9"/>
  <c r="G20" i="9"/>
  <c r="E20" i="9"/>
  <c r="D20" i="9"/>
  <c r="C20" i="9"/>
  <c r="V19" i="9"/>
  <c r="U19" i="9"/>
  <c r="T19" i="9"/>
  <c r="R19" i="9"/>
  <c r="P19" i="9"/>
  <c r="K19" i="9"/>
  <c r="I19" i="9"/>
  <c r="G19" i="9"/>
  <c r="E19" i="9"/>
  <c r="D19" i="9"/>
  <c r="C19" i="9"/>
  <c r="V18" i="9"/>
  <c r="U18" i="9"/>
  <c r="T18" i="9"/>
  <c r="R18" i="9"/>
  <c r="P18" i="9"/>
  <c r="K18" i="9"/>
  <c r="I18" i="9"/>
  <c r="G18" i="9"/>
  <c r="E18" i="9"/>
  <c r="D18" i="9"/>
  <c r="C18" i="9"/>
  <c r="V17" i="9"/>
  <c r="U17" i="9"/>
  <c r="T17" i="9"/>
  <c r="R17" i="9"/>
  <c r="P17" i="9"/>
  <c r="K17" i="9"/>
  <c r="I17" i="9"/>
  <c r="G17" i="9"/>
  <c r="E17" i="9"/>
  <c r="D17" i="9"/>
  <c r="C17" i="9"/>
  <c r="V16" i="9"/>
  <c r="U16" i="9"/>
  <c r="T16" i="9"/>
  <c r="R16" i="9"/>
  <c r="P16" i="9"/>
  <c r="K16" i="9"/>
  <c r="I16" i="9"/>
  <c r="G16" i="9"/>
  <c r="E16" i="9"/>
  <c r="D16" i="9"/>
  <c r="C16" i="9"/>
  <c r="V15" i="9"/>
  <c r="U15" i="9"/>
  <c r="T15" i="9"/>
  <c r="R15" i="9"/>
  <c r="P15" i="9"/>
  <c r="K15" i="9"/>
  <c r="I15" i="9"/>
  <c r="G15" i="9"/>
  <c r="E15" i="9"/>
  <c r="D15" i="9"/>
  <c r="C15" i="9"/>
  <c r="V14" i="9"/>
  <c r="U14" i="9"/>
  <c r="T14" i="9"/>
  <c r="R14" i="9"/>
  <c r="P14" i="9"/>
  <c r="K14" i="9"/>
  <c r="I14" i="9"/>
  <c r="G14" i="9"/>
  <c r="E14" i="9"/>
  <c r="D14" i="9"/>
  <c r="C14" i="9"/>
  <c r="V13" i="9"/>
  <c r="U13" i="9"/>
  <c r="T13" i="9"/>
  <c r="R13" i="9"/>
  <c r="P13" i="9"/>
  <c r="K13" i="9"/>
  <c r="I13" i="9"/>
  <c r="G13" i="9"/>
  <c r="E13" i="9"/>
  <c r="D13" i="9"/>
  <c r="C13" i="9"/>
  <c r="V12" i="9"/>
  <c r="U12" i="9"/>
  <c r="T12" i="9"/>
  <c r="R12" i="9"/>
  <c r="P12" i="9"/>
  <c r="K12" i="9"/>
  <c r="I12" i="9"/>
  <c r="G12" i="9"/>
  <c r="E12" i="9"/>
  <c r="D12" i="9"/>
  <c r="C12" i="9"/>
  <c r="V11" i="9"/>
  <c r="U11" i="9"/>
  <c r="T11" i="9"/>
  <c r="R11" i="9"/>
  <c r="P11" i="9"/>
  <c r="K11" i="9"/>
  <c r="I11" i="9"/>
  <c r="G11" i="9"/>
  <c r="E11" i="9"/>
  <c r="D11" i="9"/>
  <c r="C11" i="9"/>
  <c r="V10" i="9"/>
  <c r="U10" i="9"/>
  <c r="T10" i="9"/>
  <c r="R10" i="9"/>
  <c r="P10" i="9"/>
  <c r="K10" i="9"/>
  <c r="I10" i="9"/>
  <c r="G10" i="9"/>
  <c r="E10" i="9"/>
  <c r="D10" i="9"/>
  <c r="C10" i="9"/>
  <c r="V9" i="9"/>
  <c r="U9" i="9"/>
  <c r="T9" i="9"/>
  <c r="R9" i="9"/>
  <c r="P9" i="9"/>
  <c r="K9" i="9"/>
  <c r="I9" i="9"/>
  <c r="G9" i="9"/>
  <c r="E9" i="9"/>
  <c r="D9" i="9"/>
  <c r="C9" i="9"/>
  <c r="V8" i="9"/>
  <c r="U8" i="9"/>
  <c r="T8" i="9"/>
  <c r="R8" i="9"/>
  <c r="P8" i="9"/>
  <c r="K8" i="9"/>
  <c r="I8" i="9"/>
  <c r="G8" i="9"/>
  <c r="E8" i="9"/>
  <c r="D8" i="9"/>
  <c r="C8" i="9"/>
  <c r="V7" i="9"/>
  <c r="U7" i="9"/>
  <c r="T7" i="9"/>
  <c r="R7" i="9"/>
  <c r="P7" i="9"/>
  <c r="K7" i="9"/>
  <c r="I7" i="9"/>
  <c r="G7" i="9"/>
  <c r="E7" i="9"/>
  <c r="D7" i="9"/>
  <c r="C7" i="9"/>
  <c r="Z2" i="9"/>
  <c r="Y2" i="9"/>
  <c r="X2" i="9"/>
  <c r="D1" i="9"/>
  <c r="D41" i="7"/>
  <c r="L46" i="7"/>
  <c r="L44" i="7"/>
  <c r="U43" i="7"/>
  <c r="L42" i="7"/>
  <c r="O41" i="7"/>
  <c r="L41" i="7"/>
  <c r="G41" i="7"/>
  <c r="E41" i="7"/>
  <c r="D37" i="7"/>
  <c r="V36" i="7"/>
  <c r="U36" i="7"/>
  <c r="T36" i="7"/>
  <c r="R36" i="7"/>
  <c r="P36" i="7"/>
  <c r="K36" i="7"/>
  <c r="I36" i="7"/>
  <c r="G36" i="7"/>
  <c r="E36" i="7"/>
  <c r="D36" i="7"/>
  <c r="C36" i="7"/>
  <c r="V35" i="7"/>
  <c r="U35" i="7"/>
  <c r="T35" i="7"/>
  <c r="R35" i="7"/>
  <c r="P35" i="7"/>
  <c r="K35" i="7"/>
  <c r="I35" i="7"/>
  <c r="G35" i="7"/>
  <c r="E35" i="7"/>
  <c r="D35" i="7"/>
  <c r="C35" i="7"/>
  <c r="V34" i="7"/>
  <c r="U34" i="7"/>
  <c r="T34" i="7"/>
  <c r="R34" i="7"/>
  <c r="P34" i="7"/>
  <c r="K34" i="7"/>
  <c r="I34" i="7"/>
  <c r="G34" i="7"/>
  <c r="E34" i="7"/>
  <c r="D34" i="7"/>
  <c r="C34" i="7"/>
  <c r="V33" i="7"/>
  <c r="U33" i="7"/>
  <c r="T33" i="7"/>
  <c r="R33" i="7"/>
  <c r="P33" i="7"/>
  <c r="K33" i="7"/>
  <c r="I33" i="7"/>
  <c r="G33" i="7"/>
  <c r="E33" i="7"/>
  <c r="D33" i="7"/>
  <c r="C33" i="7"/>
  <c r="V32" i="7"/>
  <c r="U32" i="7"/>
  <c r="T32" i="7"/>
  <c r="R32" i="7"/>
  <c r="P32" i="7"/>
  <c r="K32" i="7"/>
  <c r="I32" i="7"/>
  <c r="G32" i="7"/>
  <c r="E32" i="7"/>
  <c r="D32" i="7"/>
  <c r="C32" i="7"/>
  <c r="V31" i="7"/>
  <c r="U31" i="7"/>
  <c r="T31" i="7"/>
  <c r="R31" i="7"/>
  <c r="P31" i="7"/>
  <c r="K31" i="7"/>
  <c r="I31" i="7"/>
  <c r="G31" i="7"/>
  <c r="E31" i="7"/>
  <c r="D31" i="7"/>
  <c r="C31" i="7"/>
  <c r="V30" i="7"/>
  <c r="U30" i="7"/>
  <c r="T30" i="7"/>
  <c r="R30" i="7"/>
  <c r="P30" i="7"/>
  <c r="K30" i="7"/>
  <c r="I30" i="7"/>
  <c r="G30" i="7"/>
  <c r="E30" i="7"/>
  <c r="D30" i="7"/>
  <c r="C30" i="7"/>
  <c r="V29" i="7"/>
  <c r="U29" i="7"/>
  <c r="T29" i="7"/>
  <c r="R29" i="7"/>
  <c r="P29" i="7"/>
  <c r="K29" i="7"/>
  <c r="I29" i="7"/>
  <c r="G29" i="7"/>
  <c r="E29" i="7"/>
  <c r="D29" i="7"/>
  <c r="C29" i="7"/>
  <c r="V28" i="7"/>
  <c r="U28" i="7"/>
  <c r="T28" i="7"/>
  <c r="R28" i="7"/>
  <c r="P28" i="7"/>
  <c r="K28" i="7"/>
  <c r="I28" i="7"/>
  <c r="G28" i="7"/>
  <c r="E28" i="7"/>
  <c r="D28" i="7"/>
  <c r="C28" i="7"/>
  <c r="V27" i="7"/>
  <c r="U27" i="7"/>
  <c r="T27" i="7"/>
  <c r="R27" i="7"/>
  <c r="P27" i="7"/>
  <c r="K27" i="7"/>
  <c r="I27" i="7"/>
  <c r="G27" i="7"/>
  <c r="E27" i="7"/>
  <c r="D27" i="7"/>
  <c r="C27" i="7"/>
  <c r="V26" i="7"/>
  <c r="U26" i="7"/>
  <c r="T26" i="7"/>
  <c r="R26" i="7"/>
  <c r="P26" i="7"/>
  <c r="K26" i="7"/>
  <c r="I26" i="7"/>
  <c r="G26" i="7"/>
  <c r="E26" i="7"/>
  <c r="D26" i="7"/>
  <c r="C26" i="7"/>
  <c r="V25" i="7"/>
  <c r="U25" i="7"/>
  <c r="T25" i="7"/>
  <c r="R25" i="7"/>
  <c r="P25" i="7"/>
  <c r="K25" i="7"/>
  <c r="I25" i="7"/>
  <c r="G25" i="7"/>
  <c r="E25" i="7"/>
  <c r="D25" i="7"/>
  <c r="C25" i="7"/>
  <c r="V24" i="7"/>
  <c r="U24" i="7"/>
  <c r="T24" i="7"/>
  <c r="R24" i="7"/>
  <c r="P24" i="7"/>
  <c r="K24" i="7"/>
  <c r="I24" i="7"/>
  <c r="G24" i="7"/>
  <c r="E24" i="7"/>
  <c r="D24" i="7"/>
  <c r="C24" i="7"/>
  <c r="V23" i="7"/>
  <c r="U23" i="7"/>
  <c r="T23" i="7"/>
  <c r="R23" i="7"/>
  <c r="P23" i="7"/>
  <c r="K23" i="7"/>
  <c r="I23" i="7"/>
  <c r="G23" i="7"/>
  <c r="E23" i="7"/>
  <c r="D23" i="7"/>
  <c r="C23" i="7"/>
  <c r="V22" i="7"/>
  <c r="U22" i="7"/>
  <c r="T22" i="7"/>
  <c r="R22" i="7"/>
  <c r="P22" i="7"/>
  <c r="K22" i="7"/>
  <c r="I22" i="7"/>
  <c r="G22" i="7"/>
  <c r="E22" i="7"/>
  <c r="D22" i="7"/>
  <c r="C22" i="7"/>
  <c r="V21" i="7"/>
  <c r="U21" i="7"/>
  <c r="T21" i="7"/>
  <c r="R21" i="7"/>
  <c r="P21" i="7"/>
  <c r="K21" i="7"/>
  <c r="I21" i="7"/>
  <c r="G21" i="7"/>
  <c r="E21" i="7"/>
  <c r="D21" i="7"/>
  <c r="C21" i="7"/>
  <c r="V20" i="7"/>
  <c r="U20" i="7"/>
  <c r="T20" i="7"/>
  <c r="R20" i="7"/>
  <c r="P20" i="7"/>
  <c r="K20" i="7"/>
  <c r="I20" i="7"/>
  <c r="G20" i="7"/>
  <c r="E20" i="7"/>
  <c r="D20" i="7"/>
  <c r="C20" i="7"/>
  <c r="V19" i="7"/>
  <c r="U19" i="7"/>
  <c r="T19" i="7"/>
  <c r="R19" i="7"/>
  <c r="P19" i="7"/>
  <c r="K19" i="7"/>
  <c r="I19" i="7"/>
  <c r="G19" i="7"/>
  <c r="E19" i="7"/>
  <c r="D19" i="7"/>
  <c r="C19" i="7"/>
  <c r="V18" i="7"/>
  <c r="U18" i="7"/>
  <c r="T18" i="7"/>
  <c r="R18" i="7"/>
  <c r="P18" i="7"/>
  <c r="K18" i="7"/>
  <c r="I18" i="7"/>
  <c r="G18" i="7"/>
  <c r="E18" i="7"/>
  <c r="D18" i="7"/>
  <c r="C18" i="7"/>
  <c r="V17" i="7"/>
  <c r="U17" i="7"/>
  <c r="T17" i="7"/>
  <c r="R17" i="7"/>
  <c r="P17" i="7"/>
  <c r="K17" i="7"/>
  <c r="I17" i="7"/>
  <c r="G17" i="7"/>
  <c r="E17" i="7"/>
  <c r="D17" i="7"/>
  <c r="C17" i="7"/>
  <c r="V16" i="7"/>
  <c r="U16" i="7"/>
  <c r="T16" i="7"/>
  <c r="R16" i="7"/>
  <c r="P16" i="7"/>
  <c r="K16" i="7"/>
  <c r="I16" i="7"/>
  <c r="G16" i="7"/>
  <c r="E16" i="7"/>
  <c r="D16" i="7"/>
  <c r="C16" i="7"/>
  <c r="V15" i="7"/>
  <c r="U15" i="7"/>
  <c r="T15" i="7"/>
  <c r="R15" i="7"/>
  <c r="P15" i="7"/>
  <c r="K15" i="7"/>
  <c r="I15" i="7"/>
  <c r="G15" i="7"/>
  <c r="E15" i="7"/>
  <c r="D15" i="7"/>
  <c r="C15" i="7"/>
  <c r="V14" i="7"/>
  <c r="U14" i="7"/>
  <c r="T14" i="7"/>
  <c r="R14" i="7"/>
  <c r="P14" i="7"/>
  <c r="K14" i="7"/>
  <c r="I14" i="7"/>
  <c r="G14" i="7"/>
  <c r="E14" i="7"/>
  <c r="D14" i="7"/>
  <c r="C14" i="7"/>
  <c r="V13" i="7"/>
  <c r="U13" i="7"/>
  <c r="T13" i="7"/>
  <c r="R13" i="7"/>
  <c r="P13" i="7"/>
  <c r="K13" i="7"/>
  <c r="I13" i="7"/>
  <c r="G13" i="7"/>
  <c r="E13" i="7"/>
  <c r="D13" i="7"/>
  <c r="C13" i="7"/>
  <c r="V12" i="7"/>
  <c r="U12" i="7"/>
  <c r="T12" i="7"/>
  <c r="R12" i="7"/>
  <c r="P12" i="7"/>
  <c r="K12" i="7"/>
  <c r="I12" i="7"/>
  <c r="G12" i="7"/>
  <c r="E12" i="7"/>
  <c r="D12" i="7"/>
  <c r="C12" i="7"/>
  <c r="V11" i="7"/>
  <c r="U11" i="7"/>
  <c r="T11" i="7"/>
  <c r="R11" i="7"/>
  <c r="P11" i="7"/>
  <c r="K11" i="7"/>
  <c r="I11" i="7"/>
  <c r="G11" i="7"/>
  <c r="E11" i="7"/>
  <c r="D11" i="7"/>
  <c r="C11" i="7"/>
  <c r="V10" i="7"/>
  <c r="U10" i="7"/>
  <c r="T10" i="7"/>
  <c r="R10" i="7"/>
  <c r="P10" i="7"/>
  <c r="K10" i="7"/>
  <c r="I10" i="7"/>
  <c r="G10" i="7"/>
  <c r="E10" i="7"/>
  <c r="D10" i="7"/>
  <c r="C10" i="7"/>
  <c r="V9" i="7"/>
  <c r="U9" i="7"/>
  <c r="T9" i="7"/>
  <c r="R9" i="7"/>
  <c r="P9" i="7"/>
  <c r="K9" i="7"/>
  <c r="I9" i="7"/>
  <c r="G9" i="7"/>
  <c r="E9" i="7"/>
  <c r="D9" i="7"/>
  <c r="C9" i="7"/>
  <c r="V8" i="7"/>
  <c r="U8" i="7"/>
  <c r="T8" i="7"/>
  <c r="R8" i="7"/>
  <c r="P8" i="7"/>
  <c r="K8" i="7"/>
  <c r="I8" i="7"/>
  <c r="G8" i="7"/>
  <c r="E8" i="7"/>
  <c r="D8" i="7"/>
  <c r="C8" i="7"/>
  <c r="V7" i="7"/>
  <c r="U7" i="7"/>
  <c r="T7" i="7"/>
  <c r="R7" i="7"/>
  <c r="P7" i="7"/>
  <c r="K7" i="7"/>
  <c r="I7" i="7"/>
  <c r="G7" i="7"/>
  <c r="E7" i="7"/>
  <c r="D7" i="7"/>
  <c r="C7" i="7"/>
  <c r="Z2" i="7"/>
  <c r="Y2" i="7"/>
  <c r="X2" i="7"/>
  <c r="D1" i="7"/>
  <c r="D41" i="8"/>
  <c r="L46" i="8"/>
  <c r="L44" i="8"/>
  <c r="U43" i="8"/>
  <c r="L42" i="8"/>
  <c r="O41" i="8"/>
  <c r="L41" i="8"/>
  <c r="G41" i="8"/>
  <c r="E41" i="8"/>
  <c r="D37" i="8"/>
  <c r="V36" i="8"/>
  <c r="U36" i="8"/>
  <c r="T36" i="8"/>
  <c r="R36" i="8"/>
  <c r="P36" i="8"/>
  <c r="K36" i="8"/>
  <c r="I36" i="8"/>
  <c r="G36" i="8"/>
  <c r="E36" i="8"/>
  <c r="D36" i="8"/>
  <c r="C36" i="8"/>
  <c r="V35" i="8"/>
  <c r="U35" i="8"/>
  <c r="T35" i="8"/>
  <c r="R35" i="8"/>
  <c r="P35" i="8"/>
  <c r="K35" i="8"/>
  <c r="I35" i="8"/>
  <c r="G35" i="8"/>
  <c r="E35" i="8"/>
  <c r="D35" i="8"/>
  <c r="C35" i="8"/>
  <c r="V34" i="8"/>
  <c r="U34" i="8"/>
  <c r="T34" i="8"/>
  <c r="R34" i="8"/>
  <c r="P34" i="8"/>
  <c r="K34" i="8"/>
  <c r="I34" i="8"/>
  <c r="G34" i="8"/>
  <c r="E34" i="8"/>
  <c r="D34" i="8"/>
  <c r="C34" i="8"/>
  <c r="V33" i="8"/>
  <c r="U33" i="8"/>
  <c r="T33" i="8"/>
  <c r="R33" i="8"/>
  <c r="P33" i="8"/>
  <c r="K33" i="8"/>
  <c r="I33" i="8"/>
  <c r="G33" i="8"/>
  <c r="E33" i="8"/>
  <c r="D33" i="8"/>
  <c r="C33" i="8"/>
  <c r="V32" i="8"/>
  <c r="U32" i="8"/>
  <c r="T32" i="8"/>
  <c r="R32" i="8"/>
  <c r="P32" i="8"/>
  <c r="K32" i="8"/>
  <c r="I32" i="8"/>
  <c r="G32" i="8"/>
  <c r="E32" i="8"/>
  <c r="D32" i="8"/>
  <c r="C32" i="8"/>
  <c r="V31" i="8"/>
  <c r="U31" i="8"/>
  <c r="T31" i="8"/>
  <c r="R31" i="8"/>
  <c r="P31" i="8"/>
  <c r="K31" i="8"/>
  <c r="I31" i="8"/>
  <c r="G31" i="8"/>
  <c r="E31" i="8"/>
  <c r="D31" i="8"/>
  <c r="C31" i="8"/>
  <c r="V30" i="8"/>
  <c r="U30" i="8"/>
  <c r="T30" i="8"/>
  <c r="R30" i="8"/>
  <c r="P30" i="8"/>
  <c r="K30" i="8"/>
  <c r="I30" i="8"/>
  <c r="G30" i="8"/>
  <c r="E30" i="8"/>
  <c r="D30" i="8"/>
  <c r="C30" i="8"/>
  <c r="V29" i="8"/>
  <c r="U29" i="8"/>
  <c r="T29" i="8"/>
  <c r="R29" i="8"/>
  <c r="P29" i="8"/>
  <c r="K29" i="8"/>
  <c r="I29" i="8"/>
  <c r="G29" i="8"/>
  <c r="E29" i="8"/>
  <c r="D29" i="8"/>
  <c r="C29" i="8"/>
  <c r="V28" i="8"/>
  <c r="U28" i="8"/>
  <c r="T28" i="8"/>
  <c r="R28" i="8"/>
  <c r="P28" i="8"/>
  <c r="K28" i="8"/>
  <c r="I28" i="8"/>
  <c r="G28" i="8"/>
  <c r="E28" i="8"/>
  <c r="D28" i="8"/>
  <c r="C28" i="8"/>
  <c r="V27" i="8"/>
  <c r="U27" i="8"/>
  <c r="T27" i="8"/>
  <c r="R27" i="8"/>
  <c r="P27" i="8"/>
  <c r="K27" i="8"/>
  <c r="I27" i="8"/>
  <c r="G27" i="8"/>
  <c r="E27" i="8"/>
  <c r="D27" i="8"/>
  <c r="C27" i="8"/>
  <c r="V26" i="8"/>
  <c r="U26" i="8"/>
  <c r="T26" i="8"/>
  <c r="R26" i="8"/>
  <c r="P26" i="8"/>
  <c r="K26" i="8"/>
  <c r="I26" i="8"/>
  <c r="G26" i="8"/>
  <c r="E26" i="8"/>
  <c r="D26" i="8"/>
  <c r="C26" i="8"/>
  <c r="V25" i="8"/>
  <c r="U25" i="8"/>
  <c r="T25" i="8"/>
  <c r="R25" i="8"/>
  <c r="P25" i="8"/>
  <c r="K25" i="8"/>
  <c r="I25" i="8"/>
  <c r="G25" i="8"/>
  <c r="E25" i="8"/>
  <c r="D25" i="8"/>
  <c r="C25" i="8"/>
  <c r="V24" i="8"/>
  <c r="U24" i="8"/>
  <c r="T24" i="8"/>
  <c r="R24" i="8"/>
  <c r="P24" i="8"/>
  <c r="K24" i="8"/>
  <c r="I24" i="8"/>
  <c r="G24" i="8"/>
  <c r="E24" i="8"/>
  <c r="D24" i="8"/>
  <c r="C24" i="8"/>
  <c r="V23" i="8"/>
  <c r="U23" i="8"/>
  <c r="T23" i="8"/>
  <c r="R23" i="8"/>
  <c r="P23" i="8"/>
  <c r="K23" i="8"/>
  <c r="I23" i="8"/>
  <c r="G23" i="8"/>
  <c r="E23" i="8"/>
  <c r="D23" i="8"/>
  <c r="C23" i="8"/>
  <c r="V22" i="8"/>
  <c r="U22" i="8"/>
  <c r="T22" i="8"/>
  <c r="R22" i="8"/>
  <c r="P22" i="8"/>
  <c r="K22" i="8"/>
  <c r="I22" i="8"/>
  <c r="G22" i="8"/>
  <c r="E22" i="8"/>
  <c r="D22" i="8"/>
  <c r="C22" i="8"/>
  <c r="V21" i="8"/>
  <c r="U21" i="8"/>
  <c r="T21" i="8"/>
  <c r="R21" i="8"/>
  <c r="P21" i="8"/>
  <c r="K21" i="8"/>
  <c r="I21" i="8"/>
  <c r="G21" i="8"/>
  <c r="E21" i="8"/>
  <c r="D21" i="8"/>
  <c r="C21" i="8"/>
  <c r="V20" i="8"/>
  <c r="U20" i="8"/>
  <c r="T20" i="8"/>
  <c r="R20" i="8"/>
  <c r="P20" i="8"/>
  <c r="K20" i="8"/>
  <c r="I20" i="8"/>
  <c r="G20" i="8"/>
  <c r="E20" i="8"/>
  <c r="D20" i="8"/>
  <c r="C20" i="8"/>
  <c r="V19" i="8"/>
  <c r="U19" i="8"/>
  <c r="T19" i="8"/>
  <c r="R19" i="8"/>
  <c r="P19" i="8"/>
  <c r="K19" i="8"/>
  <c r="I19" i="8"/>
  <c r="G19" i="8"/>
  <c r="E19" i="8"/>
  <c r="D19" i="8"/>
  <c r="C19" i="8"/>
  <c r="V18" i="8"/>
  <c r="U18" i="8"/>
  <c r="T18" i="8"/>
  <c r="R18" i="8"/>
  <c r="P18" i="8"/>
  <c r="K18" i="8"/>
  <c r="I18" i="8"/>
  <c r="G18" i="8"/>
  <c r="E18" i="8"/>
  <c r="D18" i="8"/>
  <c r="C18" i="8"/>
  <c r="V17" i="8"/>
  <c r="U17" i="8"/>
  <c r="T17" i="8"/>
  <c r="R17" i="8"/>
  <c r="P17" i="8"/>
  <c r="K17" i="8"/>
  <c r="I17" i="8"/>
  <c r="G17" i="8"/>
  <c r="E17" i="8"/>
  <c r="D17" i="8"/>
  <c r="C17" i="8"/>
  <c r="V16" i="8"/>
  <c r="U16" i="8"/>
  <c r="T16" i="8"/>
  <c r="R16" i="8"/>
  <c r="P16" i="8"/>
  <c r="K16" i="8"/>
  <c r="I16" i="8"/>
  <c r="G16" i="8"/>
  <c r="E16" i="8"/>
  <c r="D16" i="8"/>
  <c r="C16" i="8"/>
  <c r="V15" i="8"/>
  <c r="U15" i="8"/>
  <c r="T15" i="8"/>
  <c r="R15" i="8"/>
  <c r="P15" i="8"/>
  <c r="K15" i="8"/>
  <c r="I15" i="8"/>
  <c r="G15" i="8"/>
  <c r="E15" i="8"/>
  <c r="D15" i="8"/>
  <c r="C15" i="8"/>
  <c r="V14" i="8"/>
  <c r="U14" i="8"/>
  <c r="T14" i="8"/>
  <c r="R14" i="8"/>
  <c r="P14" i="8"/>
  <c r="K14" i="8"/>
  <c r="I14" i="8"/>
  <c r="G14" i="8"/>
  <c r="E14" i="8"/>
  <c r="D14" i="8"/>
  <c r="C14" i="8"/>
  <c r="V13" i="8"/>
  <c r="U13" i="8"/>
  <c r="T13" i="8"/>
  <c r="R13" i="8"/>
  <c r="P13" i="8"/>
  <c r="K13" i="8"/>
  <c r="I13" i="8"/>
  <c r="G13" i="8"/>
  <c r="E13" i="8"/>
  <c r="D13" i="8"/>
  <c r="C13" i="8"/>
  <c r="V12" i="8"/>
  <c r="U12" i="8"/>
  <c r="T12" i="8"/>
  <c r="R12" i="8"/>
  <c r="P12" i="8"/>
  <c r="K12" i="8"/>
  <c r="I12" i="8"/>
  <c r="G12" i="8"/>
  <c r="E12" i="8"/>
  <c r="D12" i="8"/>
  <c r="C12" i="8"/>
  <c r="V11" i="8"/>
  <c r="U11" i="8"/>
  <c r="T11" i="8"/>
  <c r="R11" i="8"/>
  <c r="P11" i="8"/>
  <c r="K11" i="8"/>
  <c r="I11" i="8"/>
  <c r="G11" i="8"/>
  <c r="E11" i="8"/>
  <c r="D11" i="8"/>
  <c r="C11" i="8"/>
  <c r="V10" i="8"/>
  <c r="U10" i="8"/>
  <c r="T10" i="8"/>
  <c r="R10" i="8"/>
  <c r="P10" i="8"/>
  <c r="K10" i="8"/>
  <c r="I10" i="8"/>
  <c r="G10" i="8"/>
  <c r="E10" i="8"/>
  <c r="D10" i="8"/>
  <c r="C10" i="8"/>
  <c r="V9" i="8"/>
  <c r="U9" i="8"/>
  <c r="T9" i="8"/>
  <c r="R9" i="8"/>
  <c r="P9" i="8"/>
  <c r="K9" i="8"/>
  <c r="I9" i="8"/>
  <c r="G9" i="8"/>
  <c r="E9" i="8"/>
  <c r="D9" i="8"/>
  <c r="C9" i="8"/>
  <c r="V8" i="8"/>
  <c r="U8" i="8"/>
  <c r="T8" i="8"/>
  <c r="R8" i="8"/>
  <c r="P8" i="8"/>
  <c r="K8" i="8"/>
  <c r="I8" i="8"/>
  <c r="G8" i="8"/>
  <c r="E8" i="8"/>
  <c r="D8" i="8"/>
  <c r="C8" i="8"/>
  <c r="V7" i="8"/>
  <c r="U7" i="8"/>
  <c r="T7" i="8"/>
  <c r="R7" i="8"/>
  <c r="P7" i="8"/>
  <c r="K7" i="8"/>
  <c r="I7" i="8"/>
  <c r="G7" i="8"/>
  <c r="E7" i="8"/>
  <c r="D7" i="8"/>
  <c r="C7" i="8"/>
  <c r="Z2" i="8"/>
  <c r="Y2" i="8"/>
  <c r="X2" i="8"/>
  <c r="D1" i="8"/>
  <c r="D41" i="6"/>
  <c r="L46" i="6"/>
  <c r="L44" i="6"/>
  <c r="U43" i="6"/>
  <c r="L42" i="6"/>
  <c r="O41" i="6"/>
  <c r="L41" i="6"/>
  <c r="G41" i="6"/>
  <c r="E41" i="6"/>
  <c r="D37" i="6"/>
  <c r="V36" i="6"/>
  <c r="U36" i="6"/>
  <c r="T36" i="6"/>
  <c r="R36" i="6"/>
  <c r="P36" i="6"/>
  <c r="K36" i="6"/>
  <c r="I36" i="6"/>
  <c r="G36" i="6"/>
  <c r="E36" i="6"/>
  <c r="D36" i="6"/>
  <c r="C36" i="6"/>
  <c r="V35" i="6"/>
  <c r="U35" i="6"/>
  <c r="T35" i="6"/>
  <c r="R35" i="6"/>
  <c r="P35" i="6"/>
  <c r="K35" i="6"/>
  <c r="I35" i="6"/>
  <c r="G35" i="6"/>
  <c r="E35" i="6"/>
  <c r="D35" i="6"/>
  <c r="C35" i="6"/>
  <c r="V34" i="6"/>
  <c r="U34" i="6"/>
  <c r="T34" i="6"/>
  <c r="R34" i="6"/>
  <c r="P34" i="6"/>
  <c r="K34" i="6"/>
  <c r="I34" i="6"/>
  <c r="G34" i="6"/>
  <c r="E34" i="6"/>
  <c r="D34" i="6"/>
  <c r="C34" i="6"/>
  <c r="V33" i="6"/>
  <c r="U33" i="6"/>
  <c r="T33" i="6"/>
  <c r="R33" i="6"/>
  <c r="P33" i="6"/>
  <c r="K33" i="6"/>
  <c r="I33" i="6"/>
  <c r="G33" i="6"/>
  <c r="E33" i="6"/>
  <c r="D33" i="6"/>
  <c r="C33" i="6"/>
  <c r="V32" i="6"/>
  <c r="U32" i="6"/>
  <c r="T32" i="6"/>
  <c r="R32" i="6"/>
  <c r="P32" i="6"/>
  <c r="K32" i="6"/>
  <c r="I32" i="6"/>
  <c r="G32" i="6"/>
  <c r="E32" i="6"/>
  <c r="D32" i="6"/>
  <c r="C32" i="6"/>
  <c r="V31" i="6"/>
  <c r="U31" i="6"/>
  <c r="T31" i="6"/>
  <c r="R31" i="6"/>
  <c r="P31" i="6"/>
  <c r="K31" i="6"/>
  <c r="I31" i="6"/>
  <c r="G31" i="6"/>
  <c r="E31" i="6"/>
  <c r="D31" i="6"/>
  <c r="C31" i="6"/>
  <c r="V30" i="6"/>
  <c r="U30" i="6"/>
  <c r="T30" i="6"/>
  <c r="R30" i="6"/>
  <c r="P30" i="6"/>
  <c r="K30" i="6"/>
  <c r="I30" i="6"/>
  <c r="G30" i="6"/>
  <c r="E30" i="6"/>
  <c r="D30" i="6"/>
  <c r="C30" i="6"/>
  <c r="V29" i="6"/>
  <c r="U29" i="6"/>
  <c r="T29" i="6"/>
  <c r="R29" i="6"/>
  <c r="P29" i="6"/>
  <c r="K29" i="6"/>
  <c r="I29" i="6"/>
  <c r="G29" i="6"/>
  <c r="E29" i="6"/>
  <c r="D29" i="6"/>
  <c r="C29" i="6"/>
  <c r="V28" i="6"/>
  <c r="U28" i="6"/>
  <c r="T28" i="6"/>
  <c r="R28" i="6"/>
  <c r="P28" i="6"/>
  <c r="K28" i="6"/>
  <c r="I28" i="6"/>
  <c r="G28" i="6"/>
  <c r="E28" i="6"/>
  <c r="D28" i="6"/>
  <c r="C28" i="6"/>
  <c r="V27" i="6"/>
  <c r="U27" i="6"/>
  <c r="T27" i="6"/>
  <c r="R27" i="6"/>
  <c r="P27" i="6"/>
  <c r="K27" i="6"/>
  <c r="I27" i="6"/>
  <c r="G27" i="6"/>
  <c r="E27" i="6"/>
  <c r="D27" i="6"/>
  <c r="C27" i="6"/>
  <c r="V26" i="6"/>
  <c r="U26" i="6"/>
  <c r="T26" i="6"/>
  <c r="R26" i="6"/>
  <c r="P26" i="6"/>
  <c r="K26" i="6"/>
  <c r="I26" i="6"/>
  <c r="G26" i="6"/>
  <c r="E26" i="6"/>
  <c r="D26" i="6"/>
  <c r="C26" i="6"/>
  <c r="V25" i="6"/>
  <c r="U25" i="6"/>
  <c r="T25" i="6"/>
  <c r="R25" i="6"/>
  <c r="P25" i="6"/>
  <c r="K25" i="6"/>
  <c r="I25" i="6"/>
  <c r="G25" i="6"/>
  <c r="E25" i="6"/>
  <c r="D25" i="6"/>
  <c r="C25" i="6"/>
  <c r="V24" i="6"/>
  <c r="U24" i="6"/>
  <c r="T24" i="6"/>
  <c r="R24" i="6"/>
  <c r="P24" i="6"/>
  <c r="K24" i="6"/>
  <c r="I24" i="6"/>
  <c r="G24" i="6"/>
  <c r="E24" i="6"/>
  <c r="D24" i="6"/>
  <c r="C24" i="6"/>
  <c r="V23" i="6"/>
  <c r="U23" i="6"/>
  <c r="T23" i="6"/>
  <c r="R23" i="6"/>
  <c r="P23" i="6"/>
  <c r="K23" i="6"/>
  <c r="I23" i="6"/>
  <c r="G23" i="6"/>
  <c r="E23" i="6"/>
  <c r="D23" i="6"/>
  <c r="C23" i="6"/>
  <c r="V22" i="6"/>
  <c r="U22" i="6"/>
  <c r="T22" i="6"/>
  <c r="R22" i="6"/>
  <c r="P22" i="6"/>
  <c r="K22" i="6"/>
  <c r="I22" i="6"/>
  <c r="G22" i="6"/>
  <c r="E22" i="6"/>
  <c r="D22" i="6"/>
  <c r="C22" i="6"/>
  <c r="V21" i="6"/>
  <c r="U21" i="6"/>
  <c r="T21" i="6"/>
  <c r="R21" i="6"/>
  <c r="P21" i="6"/>
  <c r="K21" i="6"/>
  <c r="I21" i="6"/>
  <c r="G21" i="6"/>
  <c r="E21" i="6"/>
  <c r="D21" i="6"/>
  <c r="C21" i="6"/>
  <c r="V20" i="6"/>
  <c r="U20" i="6"/>
  <c r="T20" i="6"/>
  <c r="R20" i="6"/>
  <c r="P20" i="6"/>
  <c r="K20" i="6"/>
  <c r="I20" i="6"/>
  <c r="G20" i="6"/>
  <c r="E20" i="6"/>
  <c r="D20" i="6"/>
  <c r="C20" i="6"/>
  <c r="V19" i="6"/>
  <c r="U19" i="6"/>
  <c r="T19" i="6"/>
  <c r="R19" i="6"/>
  <c r="P19" i="6"/>
  <c r="K19" i="6"/>
  <c r="I19" i="6"/>
  <c r="G19" i="6"/>
  <c r="E19" i="6"/>
  <c r="D19" i="6"/>
  <c r="C19" i="6"/>
  <c r="V18" i="6"/>
  <c r="U18" i="6"/>
  <c r="T18" i="6"/>
  <c r="R18" i="6"/>
  <c r="P18" i="6"/>
  <c r="K18" i="6"/>
  <c r="I18" i="6"/>
  <c r="G18" i="6"/>
  <c r="E18" i="6"/>
  <c r="D18" i="6"/>
  <c r="C18" i="6"/>
  <c r="V17" i="6"/>
  <c r="U17" i="6"/>
  <c r="T17" i="6"/>
  <c r="R17" i="6"/>
  <c r="P17" i="6"/>
  <c r="K17" i="6"/>
  <c r="I17" i="6"/>
  <c r="G17" i="6"/>
  <c r="E17" i="6"/>
  <c r="D17" i="6"/>
  <c r="C17" i="6"/>
  <c r="V16" i="6"/>
  <c r="U16" i="6"/>
  <c r="T16" i="6"/>
  <c r="R16" i="6"/>
  <c r="P16" i="6"/>
  <c r="K16" i="6"/>
  <c r="I16" i="6"/>
  <c r="G16" i="6"/>
  <c r="E16" i="6"/>
  <c r="D16" i="6"/>
  <c r="C16" i="6"/>
  <c r="V15" i="6"/>
  <c r="U15" i="6"/>
  <c r="T15" i="6"/>
  <c r="R15" i="6"/>
  <c r="P15" i="6"/>
  <c r="K15" i="6"/>
  <c r="I15" i="6"/>
  <c r="G15" i="6"/>
  <c r="E15" i="6"/>
  <c r="D15" i="6"/>
  <c r="C15" i="6"/>
  <c r="V14" i="6"/>
  <c r="U14" i="6"/>
  <c r="T14" i="6"/>
  <c r="R14" i="6"/>
  <c r="P14" i="6"/>
  <c r="K14" i="6"/>
  <c r="I14" i="6"/>
  <c r="G14" i="6"/>
  <c r="E14" i="6"/>
  <c r="D14" i="6"/>
  <c r="C14" i="6"/>
  <c r="V13" i="6"/>
  <c r="U13" i="6"/>
  <c r="T13" i="6"/>
  <c r="R13" i="6"/>
  <c r="P13" i="6"/>
  <c r="K13" i="6"/>
  <c r="I13" i="6"/>
  <c r="G13" i="6"/>
  <c r="E13" i="6"/>
  <c r="D13" i="6"/>
  <c r="C13" i="6"/>
  <c r="V12" i="6"/>
  <c r="U12" i="6"/>
  <c r="T12" i="6"/>
  <c r="R12" i="6"/>
  <c r="P12" i="6"/>
  <c r="K12" i="6"/>
  <c r="I12" i="6"/>
  <c r="G12" i="6"/>
  <c r="E12" i="6"/>
  <c r="D12" i="6"/>
  <c r="C12" i="6"/>
  <c r="V11" i="6"/>
  <c r="U11" i="6"/>
  <c r="T11" i="6"/>
  <c r="R11" i="6"/>
  <c r="P11" i="6"/>
  <c r="K11" i="6"/>
  <c r="I11" i="6"/>
  <c r="G11" i="6"/>
  <c r="E11" i="6"/>
  <c r="D11" i="6"/>
  <c r="C11" i="6"/>
  <c r="V10" i="6"/>
  <c r="U10" i="6"/>
  <c r="T10" i="6"/>
  <c r="R10" i="6"/>
  <c r="P10" i="6"/>
  <c r="K10" i="6"/>
  <c r="I10" i="6"/>
  <c r="G10" i="6"/>
  <c r="E10" i="6"/>
  <c r="D10" i="6"/>
  <c r="C10" i="6"/>
  <c r="V9" i="6"/>
  <c r="U9" i="6"/>
  <c r="T9" i="6"/>
  <c r="R9" i="6"/>
  <c r="P9" i="6"/>
  <c r="K9" i="6"/>
  <c r="I9" i="6"/>
  <c r="G9" i="6"/>
  <c r="E9" i="6"/>
  <c r="D9" i="6"/>
  <c r="C9" i="6"/>
  <c r="V8" i="6"/>
  <c r="U8" i="6"/>
  <c r="T8" i="6"/>
  <c r="R8" i="6"/>
  <c r="P8" i="6"/>
  <c r="K8" i="6"/>
  <c r="I8" i="6"/>
  <c r="G8" i="6"/>
  <c r="E8" i="6"/>
  <c r="D8" i="6"/>
  <c r="C8" i="6"/>
  <c r="V7" i="6"/>
  <c r="U7" i="6"/>
  <c r="T7" i="6"/>
  <c r="R7" i="6"/>
  <c r="P7" i="6"/>
  <c r="K7" i="6"/>
  <c r="I7" i="6"/>
  <c r="G7" i="6"/>
  <c r="E7" i="6"/>
  <c r="D7" i="6"/>
  <c r="C7" i="6"/>
  <c r="Z2" i="6"/>
  <c r="Y2" i="6"/>
  <c r="X2" i="6"/>
  <c r="D1" i="6"/>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<sst xmlns="http://schemas.openxmlformats.org/spreadsheetml/2006/main" count="2920" uniqueCount="56">
  <si>
    <t>平成</t>
    <rPh sb="0" eb="2">
      <t>ヘイセイ</t>
    </rPh>
    <phoneticPr fontId="1"/>
  </si>
  <si>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</si>
  <si>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</si>
  <si>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</si>
  <si>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</si>
  <si>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</si>
  <si>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</si>
  <si>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</si>
  <si>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</si>
  <si>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</si>
  <si>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</si>
  <si>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</si>
  <si>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</si>
  <si>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</si>
  <si>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</si>
  <si>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</si>
  <si>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</si>
  <si>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</si>
  <si>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</si>
  <si>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</si>
  <si>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</si>
  <si>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</si>
  <si>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</si>
  <si>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</si>
  <si>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</si>
  <si>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</si>
  <si>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</si>
  <si>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</si>
  <si>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</si>
  <si>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</si>
  <si>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</si>
  <si>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</si>
  <si>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</si>
  <si>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</si>
  <si>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</si>
  <si>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</si>
  <si>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</si>
  <si>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</si>
  <si>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</si>
  <si>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</si>
  <si>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</si>
  <si>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</si>
  <si>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</si>
  <si>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平成</t>
  </si>
  <si>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</si>
  <si>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</si>
  <si>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</si>
  <si>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</si>
  <si>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</si>
  <si>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</si>
  <si>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</si>
  <si>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</si>
  <si>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</si>
  <si>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</si>
  <si>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平成  27  年</t>
    <rPh sb="0" eb="2">
      <t>ヘイセイ</t>
    </rPh>
    <rPh sb="8" eb="9">
      <t>ネン</t>
    </rPh>
    <phoneticPr fontId="1"/>
  </si>
  <si>
    <t>第９６回　全国高等学校ラグビーフットボール大会大阪府予選参加申込書</t>
    <rPh sb="0" eb="1">
      <t>ダイ</t>
    </rPh>
    <rPh sb="3" eb="4">
      <t>カイ</t>
    </rPh>
    <rPh sb="5" eb="7">
      <t>ゼンコク</t>
    </rPh>
    <rPh sb="7" eb="9">
      <t>コウトウ</t>
    </rPh>
    <rPh sb="9" eb="11">
      <t>ガッコウ</t>
    </rPh>
    <rPh sb="21" eb="23">
      <t>タイカイ</t>
    </rPh>
    <rPh sb="23" eb="26">
      <t>オオサカフ</t>
    </rPh>
    <rPh sb="26" eb="28">
      <t>ヨセン</t>
    </rPh>
    <rPh sb="28" eb="30">
      <t>サンカ</t>
    </rPh>
    <rPh sb="30" eb="33">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</si>
</sst>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4">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5" fillId="0" borderId="29"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left"/>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2" fillId="0" borderId="39" xfId="0"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0" xfId="0" applyFont="1" applyAlignment="1">
      <alignment horizontal="center" vertical="center" shrinkToFit="1"/>
    </xf>
  </cellXfs>
  <cellStyles count="1">
    <cellStyle name="標準" xfId="0" builtinId="0"/>
  </cellStyles>
  <dxfs count="2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3159"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0"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1"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66"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7"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8"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1"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2"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3"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8"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9"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0"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83"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4"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5"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0"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1"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2"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5"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6"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7"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4183"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4"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5"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0"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1"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2"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5"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6"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7"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2"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3"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4"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7"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8"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9"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4"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5"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6"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9"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0"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1"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1" name="Oval 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2" name="Oval 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3" name="Oval 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6"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7" name="Oval 1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8" name="Oval 1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3" name="Oval 1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4" name="Oval 1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5" name="Oval 1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8"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9" name="Oval 2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0" name="Oval 2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25" name="Oval 2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6" name="Oval 3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7" name="Oval 3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30"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1" name="Oval 3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2" name="Oval 3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6169" name="Oval 1"/>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0" name="Oval 2"/>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1" name="Oval 3"/>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2" name="Oval 4"/>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4" name="Oval 6"/>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5" name="Oval 7"/>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6" name="Oval 8"/>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7" name="Oval 9"/>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9" name="Oval 11"/>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0</xdr:col>
      <xdr:colOff>342900</xdr:colOff>
      <xdr:row>0</xdr:row>
      <xdr:rowOff>50800</xdr:rowOff>
    </xdr:from>
    <xdr:to>
      <xdr:col>2</xdr:col>
      <xdr:colOff>101600</xdr:colOff>
      <xdr:row>1</xdr:row>
      <xdr:rowOff>269875</xdr:rowOff>
    </xdr:to>
    <xdr:sp macro="" textlink="">
      <xdr:nvSpPr>
        <xdr:cNvPr id="6156" name="Oval 12"/>
        <xdr:cNvSpPr>
          <a:spLocks noChangeArrowheads="1"/>
        </xdr:cNvSpPr>
      </xdr:nvSpPr>
      <xdr:spPr bwMode="auto">
        <a:xfrm>
          <a:off x="342900" y="508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7255"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6"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7"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58"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3"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60"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5"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2"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3"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4"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65"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0"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7"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8"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9"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0"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5"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72"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7"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4"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5"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6"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7"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2"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9"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0"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1"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2"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7"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84"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9"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86"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7"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8"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9"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4"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91"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2"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3"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94"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9"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96"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11"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8279"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0"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1"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2"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7"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84"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9"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86"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7"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8"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9"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4"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1"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2"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3"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94"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9"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96"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1"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8"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9"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0"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1"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6"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03"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4"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5"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6"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1"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08"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3"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0"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1"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2"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3"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8"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5"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6"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7"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8"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3"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20"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5"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9293" name="Oval 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18" name="Oval 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295"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6" name="Oval 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7" name="Oval 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298"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3"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0"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1"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2"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03"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8"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05" name="Oval 1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0" name="Oval 1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7"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8" name="Oval 1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9" name="Oval 1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0"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5"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2"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3"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4"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5"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0"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17" name="Oval 2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2" name="Oval 2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9"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0" name="Oval 2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1" name="Oval 2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2"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7"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24"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5"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6"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7"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2"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29" name="Oval 37"/>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4" name="Oval 38"/>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zoomScale="75" workbookViewId="0">
      <selection activeCell="C2" sqref="C2"/>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15" t="s">
        <v>55</v>
      </c>
      <c r="D1" s="115"/>
      <c r="E1" s="115"/>
      <c r="F1" s="115"/>
      <c r="G1" s="115"/>
      <c r="H1" s="115"/>
      <c r="I1" s="115"/>
      <c r="J1" s="115"/>
      <c r="K1" s="115"/>
      <c r="L1" s="115"/>
      <c r="M1" s="115"/>
      <c r="N1" s="115"/>
      <c r="O1" s="115"/>
      <c r="P1" s="115"/>
      <c r="Q1" s="115"/>
      <c r="R1" s="115"/>
      <c r="S1" s="115"/>
      <c r="T1" s="115"/>
      <c r="U1" s="115"/>
    </row>
    <row r="2" spans="1:25" ht="23.25" customHeight="1" x14ac:dyDescent="0.15">
      <c r="R2" s="127" t="s">
        <v>29</v>
      </c>
      <c r="S2" s="127"/>
      <c r="T2" s="128"/>
      <c r="U2" s="30">
        <v>2704</v>
      </c>
      <c r="V2" s="45" t="s">
        <v>28</v>
      </c>
      <c r="W2" s="66"/>
      <c r="X2" s="89"/>
      <c r="Y2" s="90"/>
    </row>
    <row r="3" spans="1:25" s="15" customFormat="1" ht="4.5" customHeight="1" x14ac:dyDescent="0.15">
      <c r="A3" s="129"/>
      <c r="B3" s="129"/>
      <c r="C3" s="129"/>
      <c r="D3" s="129"/>
      <c r="E3" s="129"/>
      <c r="F3" s="129"/>
      <c r="G3" s="129"/>
      <c r="H3" s="129"/>
      <c r="I3" s="129"/>
      <c r="J3" s="129"/>
      <c r="K3" s="129"/>
      <c r="L3" s="129"/>
      <c r="M3" s="129"/>
      <c r="N3" s="129"/>
      <c r="O3" s="129"/>
      <c r="P3" s="129"/>
      <c r="Q3" s="129"/>
      <c r="R3" s="129"/>
      <c r="S3" s="129"/>
      <c r="T3" s="129"/>
      <c r="U3" s="129"/>
      <c r="V3" s="129"/>
      <c r="W3" s="129"/>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32" t="s">
        <v>1</v>
      </c>
      <c r="B5" s="130" t="s">
        <v>20</v>
      </c>
      <c r="C5" s="134" t="s">
        <v>23</v>
      </c>
      <c r="D5" s="122" t="s">
        <v>2</v>
      </c>
      <c r="E5" s="124" t="s">
        <v>15</v>
      </c>
      <c r="F5" s="125"/>
      <c r="G5" s="125"/>
      <c r="H5" s="125"/>
      <c r="I5" s="125"/>
      <c r="J5" s="125"/>
      <c r="K5" s="126"/>
      <c r="L5" s="116" t="s">
        <v>14</v>
      </c>
      <c r="M5" s="117"/>
      <c r="N5" s="117"/>
      <c r="O5" s="117"/>
      <c r="P5" s="117"/>
      <c r="Q5" s="117"/>
      <c r="R5" s="118"/>
      <c r="S5" s="31" t="s">
        <v>16</v>
      </c>
      <c r="T5" s="31" t="s">
        <v>17</v>
      </c>
      <c r="U5" s="31" t="s">
        <v>18</v>
      </c>
      <c r="V5" s="130" t="s">
        <v>4</v>
      </c>
      <c r="W5" s="140"/>
      <c r="X5" s="140"/>
      <c r="Y5" s="141"/>
    </row>
    <row r="6" spans="1:25" ht="13.5" customHeight="1" thickBot="1" x14ac:dyDescent="0.2">
      <c r="A6" s="133"/>
      <c r="B6" s="131"/>
      <c r="C6" s="135"/>
      <c r="D6" s="123"/>
      <c r="E6" s="120" t="s">
        <v>5</v>
      </c>
      <c r="F6" s="120"/>
      <c r="G6" s="120"/>
      <c r="H6" s="120"/>
      <c r="I6" s="120"/>
      <c r="J6" s="120"/>
      <c r="K6" s="120"/>
      <c r="L6" s="119"/>
      <c r="M6" s="120"/>
      <c r="N6" s="120"/>
      <c r="O6" s="120"/>
      <c r="P6" s="120"/>
      <c r="Q6" s="120"/>
      <c r="R6" s="121"/>
      <c r="S6" s="32" t="s">
        <v>52</v>
      </c>
      <c r="T6" s="33" t="s">
        <v>21</v>
      </c>
      <c r="U6" s="33" t="s">
        <v>24</v>
      </c>
      <c r="V6" s="131"/>
      <c r="W6" s="142"/>
      <c r="X6" s="142"/>
      <c r="Y6" s="143"/>
    </row>
    <row r="7" spans="1:25" s="17" customFormat="1" ht="24" customHeight="1" x14ac:dyDescent="0.15">
      <c r="A7" s="29">
        <v>1</v>
      </c>
      <c r="B7" s="94"/>
      <c r="C7" s="102"/>
      <c r="D7" s="57"/>
      <c r="E7" s="38" t="s">
        <v>0</v>
      </c>
      <c r="F7" s="60"/>
      <c r="G7" s="114" t="s">
        <v>6</v>
      </c>
      <c r="H7" s="62"/>
      <c r="I7" s="114" t="s">
        <v>7</v>
      </c>
      <c r="J7" s="61"/>
      <c r="K7" s="114" t="s">
        <v>9</v>
      </c>
      <c r="L7" s="155"/>
      <c r="M7" s="156"/>
      <c r="N7" s="114" t="s">
        <v>6</v>
      </c>
      <c r="O7" s="60"/>
      <c r="P7" s="114" t="s">
        <v>7</v>
      </c>
      <c r="Q7" s="60"/>
      <c r="R7" s="16" t="s">
        <v>9</v>
      </c>
      <c r="S7" s="63"/>
      <c r="T7" s="64"/>
      <c r="U7" s="64"/>
      <c r="V7" s="145"/>
      <c r="W7" s="146"/>
      <c r="X7" s="146"/>
      <c r="Y7" s="147"/>
    </row>
    <row r="8" spans="1:25" s="17" customFormat="1" ht="24" customHeight="1" x14ac:dyDescent="0.15">
      <c r="A8" s="23">
        <v>2</v>
      </c>
      <c r="B8" s="94"/>
      <c r="C8" s="102"/>
      <c r="D8" s="57"/>
      <c r="E8" s="38" t="s">
        <v>0</v>
      </c>
      <c r="F8" s="60"/>
      <c r="G8" s="114" t="s">
        <v>6</v>
      </c>
      <c r="H8" s="62"/>
      <c r="I8" s="114" t="s">
        <v>7</v>
      </c>
      <c r="J8" s="61"/>
      <c r="K8" s="114" t="s">
        <v>9</v>
      </c>
      <c r="L8" s="145"/>
      <c r="M8" s="146"/>
      <c r="N8" s="114" t="s">
        <v>6</v>
      </c>
      <c r="O8" s="60"/>
      <c r="P8" s="114" t="s">
        <v>7</v>
      </c>
      <c r="Q8" s="60"/>
      <c r="R8" s="16" t="s">
        <v>9</v>
      </c>
      <c r="S8" s="63"/>
      <c r="T8" s="64"/>
      <c r="U8" s="64"/>
      <c r="V8" s="145"/>
      <c r="W8" s="146"/>
      <c r="X8" s="146"/>
      <c r="Y8" s="147"/>
    </row>
    <row r="9" spans="1:25" s="17" customFormat="1" ht="24" customHeight="1" x14ac:dyDescent="0.15">
      <c r="A9" s="23">
        <v>3</v>
      </c>
      <c r="B9" s="94"/>
      <c r="C9" s="102"/>
      <c r="D9" s="57"/>
      <c r="E9" s="38" t="s">
        <v>0</v>
      </c>
      <c r="F9" s="60"/>
      <c r="G9" s="114" t="s">
        <v>6</v>
      </c>
      <c r="H9" s="62"/>
      <c r="I9" s="114" t="s">
        <v>7</v>
      </c>
      <c r="J9" s="61"/>
      <c r="K9" s="114" t="s">
        <v>9</v>
      </c>
      <c r="L9" s="145"/>
      <c r="M9" s="146"/>
      <c r="N9" s="114" t="s">
        <v>6</v>
      </c>
      <c r="O9" s="60"/>
      <c r="P9" s="114" t="s">
        <v>7</v>
      </c>
      <c r="Q9" s="60"/>
      <c r="R9" s="16" t="s">
        <v>9</v>
      </c>
      <c r="S9" s="63"/>
      <c r="T9" s="64"/>
      <c r="U9" s="64"/>
      <c r="V9" s="145"/>
      <c r="W9" s="146"/>
      <c r="X9" s="146"/>
      <c r="Y9" s="147"/>
    </row>
    <row r="10" spans="1:25" s="17" customFormat="1" ht="24" customHeight="1" x14ac:dyDescent="0.15">
      <c r="A10" s="23">
        <v>4</v>
      </c>
      <c r="B10" s="94"/>
      <c r="C10" s="102"/>
      <c r="D10" s="57"/>
      <c r="E10" s="38" t="s">
        <v>0</v>
      </c>
      <c r="F10" s="60"/>
      <c r="G10" s="114" t="s">
        <v>6</v>
      </c>
      <c r="H10" s="62"/>
      <c r="I10" s="114" t="s">
        <v>7</v>
      </c>
      <c r="J10" s="60"/>
      <c r="K10" s="114" t="s">
        <v>9</v>
      </c>
      <c r="L10" s="145"/>
      <c r="M10" s="146"/>
      <c r="N10" s="114" t="s">
        <v>6</v>
      </c>
      <c r="O10" s="60"/>
      <c r="P10" s="114" t="s">
        <v>7</v>
      </c>
      <c r="Q10" s="60"/>
      <c r="R10" s="16" t="s">
        <v>9</v>
      </c>
      <c r="S10" s="63"/>
      <c r="T10" s="64"/>
      <c r="U10" s="64"/>
      <c r="V10" s="145"/>
      <c r="W10" s="146"/>
      <c r="X10" s="146"/>
      <c r="Y10" s="147"/>
    </row>
    <row r="11" spans="1:25" s="17" customFormat="1" ht="24" customHeight="1" x14ac:dyDescent="0.15">
      <c r="A11" s="23">
        <v>5</v>
      </c>
      <c r="B11" s="94"/>
      <c r="C11" s="102"/>
      <c r="D11" s="57"/>
      <c r="E11" s="38" t="s">
        <v>0</v>
      </c>
      <c r="F11" s="60"/>
      <c r="G11" s="114" t="s">
        <v>6</v>
      </c>
      <c r="H11" s="62"/>
      <c r="I11" s="114" t="s">
        <v>7</v>
      </c>
      <c r="J11" s="60"/>
      <c r="K11" s="114" t="s">
        <v>9</v>
      </c>
      <c r="L11" s="145"/>
      <c r="M11" s="146"/>
      <c r="N11" s="114" t="s">
        <v>6</v>
      </c>
      <c r="O11" s="60"/>
      <c r="P11" s="114" t="s">
        <v>7</v>
      </c>
      <c r="Q11" s="60"/>
      <c r="R11" s="16" t="s">
        <v>9</v>
      </c>
      <c r="S11" s="63"/>
      <c r="T11" s="64"/>
      <c r="U11" s="64"/>
      <c r="V11" s="145"/>
      <c r="W11" s="146"/>
      <c r="X11" s="146"/>
      <c r="Y11" s="147"/>
    </row>
    <row r="12" spans="1:25" s="17" customFormat="1" ht="24" customHeight="1" x14ac:dyDescent="0.15">
      <c r="A12" s="23">
        <v>6</v>
      </c>
      <c r="B12" s="94"/>
      <c r="C12" s="102"/>
      <c r="D12" s="57"/>
      <c r="E12" s="38" t="s">
        <v>0</v>
      </c>
      <c r="F12" s="60"/>
      <c r="G12" s="3" t="s">
        <v>6</v>
      </c>
      <c r="H12" s="62"/>
      <c r="I12" s="3" t="s">
        <v>7</v>
      </c>
      <c r="J12" s="61"/>
      <c r="K12" s="3" t="s">
        <v>9</v>
      </c>
      <c r="L12" s="145"/>
      <c r="M12" s="146"/>
      <c r="N12" s="3" t="s">
        <v>6</v>
      </c>
      <c r="O12" s="60"/>
      <c r="P12" s="3" t="s">
        <v>7</v>
      </c>
      <c r="Q12" s="60"/>
      <c r="R12" s="16" t="s">
        <v>9</v>
      </c>
      <c r="S12" s="63"/>
      <c r="T12" s="64"/>
      <c r="U12" s="64"/>
      <c r="V12" s="145"/>
      <c r="W12" s="146"/>
      <c r="X12" s="146"/>
      <c r="Y12" s="147"/>
    </row>
    <row r="13" spans="1:25" s="17" customFormat="1" ht="24" customHeight="1" x14ac:dyDescent="0.15">
      <c r="A13" s="23">
        <v>7</v>
      </c>
      <c r="B13" s="94"/>
      <c r="C13" s="102"/>
      <c r="D13" s="57"/>
      <c r="E13" s="38" t="s">
        <v>0</v>
      </c>
      <c r="F13" s="60"/>
      <c r="G13" s="3" t="s">
        <v>6</v>
      </c>
      <c r="H13" s="62"/>
      <c r="I13" s="3" t="s">
        <v>7</v>
      </c>
      <c r="J13" s="61"/>
      <c r="K13" s="3" t="s">
        <v>9</v>
      </c>
      <c r="L13" s="145"/>
      <c r="M13" s="146"/>
      <c r="N13" s="3" t="s">
        <v>6</v>
      </c>
      <c r="O13" s="60"/>
      <c r="P13" s="3" t="s">
        <v>7</v>
      </c>
      <c r="Q13" s="60"/>
      <c r="R13" s="16" t="s">
        <v>9</v>
      </c>
      <c r="S13" s="63"/>
      <c r="T13" s="64"/>
      <c r="U13" s="64"/>
      <c r="V13" s="145"/>
      <c r="W13" s="146"/>
      <c r="X13" s="146"/>
      <c r="Y13" s="147"/>
    </row>
    <row r="14" spans="1:25" s="17" customFormat="1" ht="24" customHeight="1" x14ac:dyDescent="0.15">
      <c r="A14" s="23">
        <v>8</v>
      </c>
      <c r="B14" s="94"/>
      <c r="C14" s="102"/>
      <c r="D14" s="57"/>
      <c r="E14" s="38" t="s">
        <v>0</v>
      </c>
      <c r="F14" s="60"/>
      <c r="G14" s="3" t="s">
        <v>6</v>
      </c>
      <c r="H14" s="62"/>
      <c r="I14" s="3" t="s">
        <v>7</v>
      </c>
      <c r="J14" s="61"/>
      <c r="K14" s="3" t="s">
        <v>9</v>
      </c>
      <c r="L14" s="145"/>
      <c r="M14" s="146"/>
      <c r="N14" s="3" t="s">
        <v>6</v>
      </c>
      <c r="O14" s="60"/>
      <c r="P14" s="3" t="s">
        <v>7</v>
      </c>
      <c r="Q14" s="60"/>
      <c r="R14" s="16" t="s">
        <v>9</v>
      </c>
      <c r="S14" s="63"/>
      <c r="T14" s="64"/>
      <c r="U14" s="64"/>
      <c r="V14" s="145"/>
      <c r="W14" s="146"/>
      <c r="X14" s="146"/>
      <c r="Y14" s="147"/>
    </row>
    <row r="15" spans="1:25" s="17" customFormat="1" ht="24" customHeight="1" x14ac:dyDescent="0.15">
      <c r="A15" s="23">
        <v>9</v>
      </c>
      <c r="B15" s="94"/>
      <c r="C15" s="102"/>
      <c r="D15" s="57"/>
      <c r="E15" s="38" t="s">
        <v>0</v>
      </c>
      <c r="F15" s="60"/>
      <c r="G15" s="3" t="s">
        <v>6</v>
      </c>
      <c r="H15" s="62"/>
      <c r="I15" s="3" t="s">
        <v>7</v>
      </c>
      <c r="J15" s="60"/>
      <c r="K15" s="3" t="s">
        <v>9</v>
      </c>
      <c r="L15" s="145"/>
      <c r="M15" s="146"/>
      <c r="N15" s="3" t="s">
        <v>6</v>
      </c>
      <c r="O15" s="60"/>
      <c r="P15" s="3" t="s">
        <v>7</v>
      </c>
      <c r="Q15" s="60"/>
      <c r="R15" s="16" t="s">
        <v>9</v>
      </c>
      <c r="S15" s="63"/>
      <c r="T15" s="64"/>
      <c r="U15" s="64"/>
      <c r="V15" s="145"/>
      <c r="W15" s="146"/>
      <c r="X15" s="146"/>
      <c r="Y15" s="147"/>
    </row>
    <row r="16" spans="1:25" s="17" customFormat="1" ht="24" customHeight="1" x14ac:dyDescent="0.15">
      <c r="A16" s="23">
        <v>10</v>
      </c>
      <c r="B16" s="94"/>
      <c r="C16" s="102"/>
      <c r="D16" s="57"/>
      <c r="E16" s="38" t="s">
        <v>0</v>
      </c>
      <c r="F16" s="60"/>
      <c r="G16" s="3" t="s">
        <v>6</v>
      </c>
      <c r="H16" s="62"/>
      <c r="I16" s="3" t="s">
        <v>7</v>
      </c>
      <c r="J16" s="61"/>
      <c r="K16" s="3" t="s">
        <v>9</v>
      </c>
      <c r="L16" s="145"/>
      <c r="M16" s="146"/>
      <c r="N16" s="3" t="s">
        <v>6</v>
      </c>
      <c r="O16" s="60"/>
      <c r="P16" s="3" t="s">
        <v>7</v>
      </c>
      <c r="Q16" s="60"/>
      <c r="R16" s="16" t="s">
        <v>9</v>
      </c>
      <c r="S16" s="63"/>
      <c r="T16" s="64"/>
      <c r="U16" s="64"/>
      <c r="V16" s="145"/>
      <c r="W16" s="146"/>
      <c r="X16" s="146"/>
      <c r="Y16" s="147"/>
    </row>
    <row r="17" spans="1:25" s="17" customFormat="1" ht="24" customHeight="1" x14ac:dyDescent="0.15">
      <c r="A17" s="23">
        <v>11</v>
      </c>
      <c r="B17" s="94"/>
      <c r="C17" s="102"/>
      <c r="D17" s="57"/>
      <c r="E17" s="38" t="s">
        <v>0</v>
      </c>
      <c r="F17" s="60"/>
      <c r="G17" s="3" t="s">
        <v>6</v>
      </c>
      <c r="H17" s="60"/>
      <c r="I17" s="3" t="s">
        <v>7</v>
      </c>
      <c r="J17" s="60"/>
      <c r="K17" s="3" t="s">
        <v>9</v>
      </c>
      <c r="L17" s="145"/>
      <c r="M17" s="146"/>
      <c r="N17" s="3" t="s">
        <v>6</v>
      </c>
      <c r="O17" s="60"/>
      <c r="P17" s="3" t="s">
        <v>7</v>
      </c>
      <c r="Q17" s="60"/>
      <c r="R17" s="16" t="s">
        <v>9</v>
      </c>
      <c r="S17" s="63"/>
      <c r="T17" s="64"/>
      <c r="U17" s="64"/>
      <c r="V17" s="145"/>
      <c r="W17" s="146"/>
      <c r="X17" s="146"/>
      <c r="Y17" s="147"/>
    </row>
    <row r="18" spans="1:25" s="17" customFormat="1" ht="24" customHeight="1" x14ac:dyDescent="0.15">
      <c r="A18" s="23">
        <v>12</v>
      </c>
      <c r="B18" s="94"/>
      <c r="C18" s="102"/>
      <c r="D18" s="57"/>
      <c r="E18" s="39" t="s">
        <v>0</v>
      </c>
      <c r="F18" s="61"/>
      <c r="G18" s="18" t="s">
        <v>6</v>
      </c>
      <c r="H18" s="61"/>
      <c r="I18" s="18" t="s">
        <v>11</v>
      </c>
      <c r="J18" s="61"/>
      <c r="K18" s="18" t="s">
        <v>10</v>
      </c>
      <c r="L18" s="145"/>
      <c r="M18" s="146"/>
      <c r="N18" s="18" t="s">
        <v>6</v>
      </c>
      <c r="O18" s="61"/>
      <c r="P18" s="18" t="s">
        <v>11</v>
      </c>
      <c r="Q18" s="60"/>
      <c r="R18" s="26" t="s">
        <v>10</v>
      </c>
      <c r="S18" s="65"/>
      <c r="T18" s="64"/>
      <c r="U18" s="64"/>
      <c r="V18" s="145"/>
      <c r="W18" s="146"/>
      <c r="X18" s="146"/>
      <c r="Y18" s="147"/>
    </row>
    <row r="19" spans="1:25" s="17" customFormat="1" ht="24" customHeight="1" x14ac:dyDescent="0.15">
      <c r="A19" s="23">
        <v>13</v>
      </c>
      <c r="B19" s="57"/>
      <c r="C19" s="102"/>
      <c r="D19" s="57"/>
      <c r="E19" s="38" t="s">
        <v>0</v>
      </c>
      <c r="F19" s="60"/>
      <c r="G19" s="3" t="s">
        <v>6</v>
      </c>
      <c r="H19" s="62"/>
      <c r="I19" s="3" t="s">
        <v>7</v>
      </c>
      <c r="J19" s="60"/>
      <c r="K19" s="3" t="s">
        <v>9</v>
      </c>
      <c r="L19" s="145"/>
      <c r="M19" s="146"/>
      <c r="N19" s="3" t="s">
        <v>6</v>
      </c>
      <c r="O19" s="60"/>
      <c r="P19" s="3" t="s">
        <v>7</v>
      </c>
      <c r="Q19" s="60"/>
      <c r="R19" s="16" t="s">
        <v>9</v>
      </c>
      <c r="S19" s="63"/>
      <c r="T19" s="64"/>
      <c r="U19" s="64"/>
      <c r="V19" s="145"/>
      <c r="W19" s="146"/>
      <c r="X19" s="146"/>
      <c r="Y19" s="147"/>
    </row>
    <row r="20" spans="1:25" s="17" customFormat="1" ht="24" customHeight="1" x14ac:dyDescent="0.15">
      <c r="A20" s="23">
        <v>14</v>
      </c>
      <c r="B20" s="57"/>
      <c r="C20" s="102"/>
      <c r="D20" s="57"/>
      <c r="E20" s="38" t="s">
        <v>0</v>
      </c>
      <c r="F20" s="60"/>
      <c r="G20" s="3" t="s">
        <v>6</v>
      </c>
      <c r="H20" s="62"/>
      <c r="I20" s="3" t="s">
        <v>7</v>
      </c>
      <c r="J20" s="61"/>
      <c r="K20" s="3" t="s">
        <v>9</v>
      </c>
      <c r="L20" s="145"/>
      <c r="M20" s="146"/>
      <c r="N20" s="3" t="s">
        <v>6</v>
      </c>
      <c r="O20" s="60"/>
      <c r="P20" s="3" t="s">
        <v>7</v>
      </c>
      <c r="Q20" s="60"/>
      <c r="R20" s="16" t="s">
        <v>9</v>
      </c>
      <c r="S20" s="63"/>
      <c r="T20" s="64"/>
      <c r="U20" s="64"/>
      <c r="V20" s="145"/>
      <c r="W20" s="146"/>
      <c r="X20" s="146"/>
      <c r="Y20" s="147"/>
    </row>
    <row r="21" spans="1:25" s="17" customFormat="1" ht="24" customHeight="1" x14ac:dyDescent="0.15">
      <c r="A21" s="23">
        <v>15</v>
      </c>
      <c r="B21" s="57"/>
      <c r="C21" s="102"/>
      <c r="D21" s="57"/>
      <c r="E21" s="38" t="s">
        <v>0</v>
      </c>
      <c r="F21" s="60"/>
      <c r="G21" s="3" t="s">
        <v>6</v>
      </c>
      <c r="H21" s="62"/>
      <c r="I21" s="3" t="s">
        <v>7</v>
      </c>
      <c r="J21" s="60"/>
      <c r="K21" s="3" t="s">
        <v>9</v>
      </c>
      <c r="L21" s="145"/>
      <c r="M21" s="146"/>
      <c r="N21" s="3" t="s">
        <v>6</v>
      </c>
      <c r="O21" s="60"/>
      <c r="P21" s="3" t="s">
        <v>7</v>
      </c>
      <c r="Q21" s="60"/>
      <c r="R21" s="16" t="s">
        <v>9</v>
      </c>
      <c r="S21" s="63"/>
      <c r="T21" s="64"/>
      <c r="U21" s="64"/>
      <c r="V21" s="145"/>
      <c r="W21" s="146"/>
      <c r="X21" s="146"/>
      <c r="Y21" s="147"/>
    </row>
    <row r="22" spans="1:25" s="17" customFormat="1" ht="24" customHeight="1" x14ac:dyDescent="0.15">
      <c r="A22" s="23">
        <v>16</v>
      </c>
      <c r="B22" s="57"/>
      <c r="C22" s="102"/>
      <c r="D22" s="57"/>
      <c r="E22" s="38" t="s">
        <v>0</v>
      </c>
      <c r="F22" s="60"/>
      <c r="G22" s="3" t="s">
        <v>6</v>
      </c>
      <c r="H22" s="62"/>
      <c r="I22" s="3" t="s">
        <v>7</v>
      </c>
      <c r="J22" s="61"/>
      <c r="K22" s="3" t="s">
        <v>9</v>
      </c>
      <c r="L22" s="145"/>
      <c r="M22" s="146"/>
      <c r="N22" s="3" t="s">
        <v>6</v>
      </c>
      <c r="O22" s="60"/>
      <c r="P22" s="3" t="s">
        <v>7</v>
      </c>
      <c r="Q22" s="60"/>
      <c r="R22" s="16" t="s">
        <v>9</v>
      </c>
      <c r="S22" s="63"/>
      <c r="T22" s="64"/>
      <c r="U22" s="64"/>
      <c r="V22" s="145"/>
      <c r="W22" s="146"/>
      <c r="X22" s="146"/>
      <c r="Y22" s="147"/>
    </row>
    <row r="23" spans="1:25" s="17" customFormat="1" ht="24" customHeight="1" x14ac:dyDescent="0.15">
      <c r="A23" s="23">
        <v>17</v>
      </c>
      <c r="B23" s="57"/>
      <c r="C23" s="102"/>
      <c r="D23" s="57"/>
      <c r="E23" s="38" t="s">
        <v>0</v>
      </c>
      <c r="F23" s="60"/>
      <c r="G23" s="3" t="s">
        <v>6</v>
      </c>
      <c r="H23" s="62"/>
      <c r="I23" s="3" t="s">
        <v>7</v>
      </c>
      <c r="J23" s="60"/>
      <c r="K23" s="3" t="s">
        <v>9</v>
      </c>
      <c r="L23" s="145"/>
      <c r="M23" s="146"/>
      <c r="N23" s="3" t="s">
        <v>6</v>
      </c>
      <c r="O23" s="60"/>
      <c r="P23" s="3" t="s">
        <v>7</v>
      </c>
      <c r="Q23" s="60"/>
      <c r="R23" s="16" t="s">
        <v>9</v>
      </c>
      <c r="S23" s="63"/>
      <c r="T23" s="64"/>
      <c r="U23" s="64"/>
      <c r="V23" s="145"/>
      <c r="W23" s="146"/>
      <c r="X23" s="146"/>
      <c r="Y23" s="147"/>
    </row>
    <row r="24" spans="1:25" s="17" customFormat="1" ht="24" customHeight="1" x14ac:dyDescent="0.15">
      <c r="A24" s="23">
        <v>18</v>
      </c>
      <c r="B24" s="57"/>
      <c r="C24" s="102"/>
      <c r="D24" s="57"/>
      <c r="E24" s="38" t="s">
        <v>0</v>
      </c>
      <c r="F24" s="60"/>
      <c r="G24" s="3" t="s">
        <v>6</v>
      </c>
      <c r="H24" s="62"/>
      <c r="I24" s="3" t="s">
        <v>7</v>
      </c>
      <c r="J24" s="61"/>
      <c r="K24" s="3" t="s">
        <v>9</v>
      </c>
      <c r="L24" s="145"/>
      <c r="M24" s="146"/>
      <c r="N24" s="3" t="s">
        <v>6</v>
      </c>
      <c r="O24" s="60"/>
      <c r="P24" s="3" t="s">
        <v>7</v>
      </c>
      <c r="Q24" s="60"/>
      <c r="R24" s="16" t="s">
        <v>9</v>
      </c>
      <c r="S24" s="63"/>
      <c r="T24" s="64"/>
      <c r="U24" s="64"/>
      <c r="V24" s="145"/>
      <c r="W24" s="146"/>
      <c r="X24" s="146"/>
      <c r="Y24" s="147"/>
    </row>
    <row r="25" spans="1:25" s="17" customFormat="1" ht="24" customHeight="1" x14ac:dyDescent="0.15">
      <c r="A25" s="23">
        <v>19</v>
      </c>
      <c r="B25" s="57"/>
      <c r="C25" s="102"/>
      <c r="D25" s="57"/>
      <c r="E25" s="38" t="s">
        <v>0</v>
      </c>
      <c r="F25" s="60"/>
      <c r="G25" s="3" t="s">
        <v>6</v>
      </c>
      <c r="H25" s="62"/>
      <c r="I25" s="3" t="s">
        <v>7</v>
      </c>
      <c r="J25" s="60"/>
      <c r="K25" s="3" t="s">
        <v>9</v>
      </c>
      <c r="L25" s="145"/>
      <c r="M25" s="146"/>
      <c r="N25" s="3" t="s">
        <v>6</v>
      </c>
      <c r="O25" s="60"/>
      <c r="P25" s="3" t="s">
        <v>7</v>
      </c>
      <c r="Q25" s="60"/>
      <c r="R25" s="16" t="s">
        <v>9</v>
      </c>
      <c r="S25" s="63"/>
      <c r="T25" s="64"/>
      <c r="U25" s="64"/>
      <c r="V25" s="145"/>
      <c r="W25" s="146"/>
      <c r="X25" s="146"/>
      <c r="Y25" s="147"/>
    </row>
    <row r="26" spans="1:25" s="17" customFormat="1" ht="24" customHeight="1" x14ac:dyDescent="0.15">
      <c r="A26" s="23">
        <v>20</v>
      </c>
      <c r="B26" s="57"/>
      <c r="C26" s="102"/>
      <c r="D26" s="57"/>
      <c r="E26" s="38" t="s">
        <v>0</v>
      </c>
      <c r="F26" s="60"/>
      <c r="G26" s="3" t="s">
        <v>6</v>
      </c>
      <c r="H26" s="62"/>
      <c r="I26" s="3" t="s">
        <v>7</v>
      </c>
      <c r="J26" s="61"/>
      <c r="K26" s="3" t="s">
        <v>9</v>
      </c>
      <c r="L26" s="145"/>
      <c r="M26" s="146"/>
      <c r="N26" s="3" t="s">
        <v>6</v>
      </c>
      <c r="O26" s="60"/>
      <c r="P26" s="3" t="s">
        <v>7</v>
      </c>
      <c r="Q26" s="60"/>
      <c r="R26" s="16" t="s">
        <v>9</v>
      </c>
      <c r="S26" s="63"/>
      <c r="T26" s="64"/>
      <c r="U26" s="64"/>
      <c r="V26" s="145"/>
      <c r="W26" s="146"/>
      <c r="X26" s="146"/>
      <c r="Y26" s="147"/>
    </row>
    <row r="27" spans="1:25" s="17" customFormat="1" ht="24" customHeight="1" x14ac:dyDescent="0.15">
      <c r="A27" s="23">
        <v>21</v>
      </c>
      <c r="B27" s="57"/>
      <c r="C27" s="102"/>
      <c r="D27" s="57"/>
      <c r="E27" s="38" t="s">
        <v>0</v>
      </c>
      <c r="F27" s="60"/>
      <c r="G27" s="3" t="s">
        <v>6</v>
      </c>
      <c r="H27" s="62"/>
      <c r="I27" s="3" t="s">
        <v>7</v>
      </c>
      <c r="J27" s="60"/>
      <c r="K27" s="3" t="s">
        <v>9</v>
      </c>
      <c r="L27" s="145"/>
      <c r="M27" s="146"/>
      <c r="N27" s="3" t="s">
        <v>6</v>
      </c>
      <c r="O27" s="60"/>
      <c r="P27" s="3" t="s">
        <v>7</v>
      </c>
      <c r="Q27" s="60"/>
      <c r="R27" s="16" t="s">
        <v>9</v>
      </c>
      <c r="S27" s="63"/>
      <c r="T27" s="64"/>
      <c r="U27" s="64"/>
      <c r="V27" s="145"/>
      <c r="W27" s="146"/>
      <c r="X27" s="146"/>
      <c r="Y27" s="147"/>
    </row>
    <row r="28" spans="1:25" s="17" customFormat="1" ht="24" customHeight="1" x14ac:dyDescent="0.15">
      <c r="A28" s="23">
        <v>22</v>
      </c>
      <c r="B28" s="57"/>
      <c r="C28" s="102"/>
      <c r="D28" s="57"/>
      <c r="E28" s="38" t="s">
        <v>0</v>
      </c>
      <c r="F28" s="60"/>
      <c r="G28" s="3" t="s">
        <v>6</v>
      </c>
      <c r="H28" s="62"/>
      <c r="I28" s="3" t="s">
        <v>7</v>
      </c>
      <c r="J28" s="61"/>
      <c r="K28" s="3" t="s">
        <v>9</v>
      </c>
      <c r="L28" s="145"/>
      <c r="M28" s="146"/>
      <c r="N28" s="3" t="s">
        <v>6</v>
      </c>
      <c r="O28" s="60"/>
      <c r="P28" s="3" t="s">
        <v>7</v>
      </c>
      <c r="Q28" s="60"/>
      <c r="R28" s="16" t="s">
        <v>9</v>
      </c>
      <c r="S28" s="63"/>
      <c r="T28" s="64"/>
      <c r="U28" s="64"/>
      <c r="V28" s="145"/>
      <c r="W28" s="146"/>
      <c r="X28" s="146"/>
      <c r="Y28" s="147"/>
    </row>
    <row r="29" spans="1:25" s="17" customFormat="1" ht="24" customHeight="1" x14ac:dyDescent="0.15">
      <c r="A29" s="23">
        <v>23</v>
      </c>
      <c r="B29" s="57"/>
      <c r="C29" s="102"/>
      <c r="D29" s="57"/>
      <c r="E29" s="38" t="s">
        <v>0</v>
      </c>
      <c r="F29" s="60"/>
      <c r="G29" s="3" t="s">
        <v>6</v>
      </c>
      <c r="H29" s="62"/>
      <c r="I29" s="3" t="s">
        <v>7</v>
      </c>
      <c r="J29" s="60"/>
      <c r="K29" s="3" t="s">
        <v>9</v>
      </c>
      <c r="L29" s="145"/>
      <c r="M29" s="146"/>
      <c r="N29" s="3" t="s">
        <v>6</v>
      </c>
      <c r="O29" s="60"/>
      <c r="P29" s="3" t="s">
        <v>7</v>
      </c>
      <c r="Q29" s="60"/>
      <c r="R29" s="16" t="s">
        <v>9</v>
      </c>
      <c r="S29" s="63"/>
      <c r="T29" s="64"/>
      <c r="U29" s="64"/>
      <c r="V29" s="145"/>
      <c r="W29" s="146"/>
      <c r="X29" s="146"/>
      <c r="Y29" s="147"/>
    </row>
    <row r="30" spans="1:25" s="17" customFormat="1" ht="24" customHeight="1" x14ac:dyDescent="0.15">
      <c r="A30" s="23">
        <v>24</v>
      </c>
      <c r="B30" s="57"/>
      <c r="C30" s="102"/>
      <c r="D30" s="57"/>
      <c r="E30" s="38" t="s">
        <v>0</v>
      </c>
      <c r="F30" s="60"/>
      <c r="G30" s="3" t="s">
        <v>6</v>
      </c>
      <c r="H30" s="62"/>
      <c r="I30" s="3" t="s">
        <v>7</v>
      </c>
      <c r="J30" s="61"/>
      <c r="K30" s="3" t="s">
        <v>9</v>
      </c>
      <c r="L30" s="145"/>
      <c r="M30" s="146"/>
      <c r="N30" s="3" t="s">
        <v>6</v>
      </c>
      <c r="O30" s="60"/>
      <c r="P30" s="3" t="s">
        <v>7</v>
      </c>
      <c r="Q30" s="60"/>
      <c r="R30" s="16" t="s">
        <v>9</v>
      </c>
      <c r="S30" s="63"/>
      <c r="T30" s="64"/>
      <c r="U30" s="64"/>
      <c r="V30" s="145"/>
      <c r="W30" s="146"/>
      <c r="X30" s="146"/>
      <c r="Y30" s="147"/>
    </row>
    <row r="31" spans="1:25" s="17" customFormat="1" ht="24" customHeight="1" x14ac:dyDescent="0.15">
      <c r="A31" s="23">
        <v>25</v>
      </c>
      <c r="B31" s="57"/>
      <c r="C31" s="102"/>
      <c r="D31" s="57"/>
      <c r="E31" s="38" t="s">
        <v>0</v>
      </c>
      <c r="F31" s="60"/>
      <c r="G31" s="3" t="s">
        <v>6</v>
      </c>
      <c r="H31" s="62"/>
      <c r="I31" s="3" t="s">
        <v>7</v>
      </c>
      <c r="J31" s="61"/>
      <c r="K31" s="3" t="s">
        <v>9</v>
      </c>
      <c r="L31" s="145"/>
      <c r="M31" s="146"/>
      <c r="N31" s="3" t="s">
        <v>6</v>
      </c>
      <c r="O31" s="60"/>
      <c r="P31" s="3" t="s">
        <v>7</v>
      </c>
      <c r="Q31" s="60"/>
      <c r="R31" s="16" t="s">
        <v>9</v>
      </c>
      <c r="S31" s="63"/>
      <c r="T31" s="64"/>
      <c r="U31" s="64"/>
      <c r="V31" s="145"/>
      <c r="W31" s="146"/>
      <c r="X31" s="146"/>
      <c r="Y31" s="147"/>
    </row>
    <row r="32" spans="1:25" s="17" customFormat="1" ht="24" customHeight="1" x14ac:dyDescent="0.15">
      <c r="A32" s="23">
        <v>26</v>
      </c>
      <c r="B32" s="57"/>
      <c r="C32" s="102"/>
      <c r="D32" s="57"/>
      <c r="E32" s="38" t="s">
        <v>0</v>
      </c>
      <c r="F32" s="60"/>
      <c r="G32" s="3" t="s">
        <v>6</v>
      </c>
      <c r="H32" s="62"/>
      <c r="I32" s="3" t="s">
        <v>7</v>
      </c>
      <c r="J32" s="60"/>
      <c r="K32" s="3" t="s">
        <v>9</v>
      </c>
      <c r="L32" s="145"/>
      <c r="M32" s="146"/>
      <c r="N32" s="3" t="s">
        <v>6</v>
      </c>
      <c r="O32" s="60"/>
      <c r="P32" s="3" t="s">
        <v>7</v>
      </c>
      <c r="Q32" s="60"/>
      <c r="R32" s="16" t="s">
        <v>9</v>
      </c>
      <c r="S32" s="63"/>
      <c r="T32" s="64"/>
      <c r="U32" s="64"/>
      <c r="V32" s="145"/>
      <c r="W32" s="146"/>
      <c r="X32" s="146"/>
      <c r="Y32" s="147"/>
    </row>
    <row r="33" spans="1:25" s="17" customFormat="1" ht="24" customHeight="1" x14ac:dyDescent="0.15">
      <c r="A33" s="23">
        <v>27</v>
      </c>
      <c r="B33" s="57"/>
      <c r="C33" s="102"/>
      <c r="D33" s="57"/>
      <c r="E33" s="38" t="s">
        <v>0</v>
      </c>
      <c r="F33" s="60"/>
      <c r="G33" s="3" t="s">
        <v>6</v>
      </c>
      <c r="H33" s="62"/>
      <c r="I33" s="3" t="s">
        <v>7</v>
      </c>
      <c r="J33" s="61"/>
      <c r="K33" s="3" t="s">
        <v>9</v>
      </c>
      <c r="L33" s="145"/>
      <c r="M33" s="146"/>
      <c r="N33" s="3" t="s">
        <v>6</v>
      </c>
      <c r="O33" s="60"/>
      <c r="P33" s="3" t="s">
        <v>7</v>
      </c>
      <c r="Q33" s="60"/>
      <c r="R33" s="16" t="s">
        <v>9</v>
      </c>
      <c r="S33" s="63"/>
      <c r="T33" s="64"/>
      <c r="U33" s="64"/>
      <c r="V33" s="145"/>
      <c r="W33" s="146"/>
      <c r="X33" s="146"/>
      <c r="Y33" s="147"/>
    </row>
    <row r="34" spans="1:25" s="17" customFormat="1" ht="24" customHeight="1" x14ac:dyDescent="0.15">
      <c r="A34" s="23">
        <v>28</v>
      </c>
      <c r="B34" s="57"/>
      <c r="C34" s="102"/>
      <c r="D34" s="57"/>
      <c r="E34" s="38" t="s">
        <v>0</v>
      </c>
      <c r="F34" s="60"/>
      <c r="G34" s="3" t="s">
        <v>6</v>
      </c>
      <c r="H34" s="62"/>
      <c r="I34" s="3" t="s">
        <v>7</v>
      </c>
      <c r="J34" s="60"/>
      <c r="K34" s="3" t="s">
        <v>9</v>
      </c>
      <c r="L34" s="145"/>
      <c r="M34" s="146"/>
      <c r="N34" s="3" t="s">
        <v>6</v>
      </c>
      <c r="O34" s="60"/>
      <c r="P34" s="3" t="s">
        <v>7</v>
      </c>
      <c r="Q34" s="60"/>
      <c r="R34" s="16" t="s">
        <v>9</v>
      </c>
      <c r="S34" s="63"/>
      <c r="T34" s="64"/>
      <c r="U34" s="64"/>
      <c r="V34" s="145"/>
      <c r="W34" s="146"/>
      <c r="X34" s="146"/>
      <c r="Y34" s="147"/>
    </row>
    <row r="35" spans="1:25" s="17" customFormat="1" ht="24" customHeight="1" x14ac:dyDescent="0.15">
      <c r="A35" s="23">
        <v>29</v>
      </c>
      <c r="B35" s="57"/>
      <c r="C35" s="102"/>
      <c r="D35" s="57"/>
      <c r="E35" s="38" t="s">
        <v>0</v>
      </c>
      <c r="F35" s="60"/>
      <c r="G35" s="3" t="s">
        <v>6</v>
      </c>
      <c r="H35" s="62"/>
      <c r="I35" s="3" t="s">
        <v>7</v>
      </c>
      <c r="J35" s="61"/>
      <c r="K35" s="3" t="s">
        <v>9</v>
      </c>
      <c r="L35" s="145"/>
      <c r="M35" s="146"/>
      <c r="N35" s="3" t="s">
        <v>6</v>
      </c>
      <c r="O35" s="60"/>
      <c r="P35" s="3" t="s">
        <v>7</v>
      </c>
      <c r="Q35" s="60"/>
      <c r="R35" s="16" t="s">
        <v>9</v>
      </c>
      <c r="S35" s="63"/>
      <c r="T35" s="64"/>
      <c r="U35" s="64"/>
      <c r="V35" s="145"/>
      <c r="W35" s="146"/>
      <c r="X35" s="146"/>
      <c r="Y35" s="147"/>
    </row>
    <row r="36" spans="1:25" s="17" customFormat="1" ht="24" customHeight="1" x14ac:dyDescent="0.15">
      <c r="A36" s="23">
        <v>30</v>
      </c>
      <c r="B36" s="57"/>
      <c r="C36" s="102"/>
      <c r="D36" s="57"/>
      <c r="E36" s="38" t="s">
        <v>0</v>
      </c>
      <c r="F36" s="60"/>
      <c r="G36" s="3" t="s">
        <v>6</v>
      </c>
      <c r="H36" s="60"/>
      <c r="I36" s="3" t="s">
        <v>11</v>
      </c>
      <c r="J36" s="60"/>
      <c r="K36" s="3" t="s">
        <v>10</v>
      </c>
      <c r="L36" s="145"/>
      <c r="M36" s="146"/>
      <c r="N36" s="3" t="s">
        <v>6</v>
      </c>
      <c r="O36" s="60"/>
      <c r="P36" s="3" t="s">
        <v>11</v>
      </c>
      <c r="Q36" s="60"/>
      <c r="R36" s="16" t="s">
        <v>10</v>
      </c>
      <c r="S36" s="63"/>
      <c r="T36" s="64"/>
      <c r="U36" s="64"/>
      <c r="V36" s="145"/>
      <c r="W36" s="146"/>
      <c r="X36" s="146"/>
      <c r="Y36" s="147"/>
    </row>
    <row r="37" spans="1:25" s="17" customFormat="1" ht="24" customHeight="1" x14ac:dyDescent="0.15">
      <c r="A37" s="23">
        <v>31</v>
      </c>
      <c r="B37" s="57"/>
      <c r="C37" s="102"/>
      <c r="D37" s="57"/>
      <c r="E37" s="38" t="s">
        <v>0</v>
      </c>
      <c r="F37" s="60"/>
      <c r="G37" s="3" t="s">
        <v>6</v>
      </c>
      <c r="H37" s="62"/>
      <c r="I37" s="3" t="s">
        <v>7</v>
      </c>
      <c r="J37" s="60"/>
      <c r="K37" s="3" t="s">
        <v>9</v>
      </c>
      <c r="L37" s="145"/>
      <c r="M37" s="146"/>
      <c r="N37" s="3" t="s">
        <v>6</v>
      </c>
      <c r="O37" s="60"/>
      <c r="P37" s="3" t="s">
        <v>7</v>
      </c>
      <c r="Q37" s="60"/>
      <c r="R37" s="16" t="s">
        <v>9</v>
      </c>
      <c r="S37" s="63"/>
      <c r="T37" s="64"/>
      <c r="U37" s="64"/>
      <c r="V37" s="145"/>
      <c r="W37" s="146"/>
      <c r="X37" s="146"/>
      <c r="Y37" s="147"/>
    </row>
    <row r="38" spans="1:25" s="17" customFormat="1" ht="24" customHeight="1" x14ac:dyDescent="0.15">
      <c r="A38" s="23">
        <v>32</v>
      </c>
      <c r="B38" s="57"/>
      <c r="C38" s="102"/>
      <c r="D38" s="57"/>
      <c r="E38" s="38" t="s">
        <v>0</v>
      </c>
      <c r="F38" s="60"/>
      <c r="G38" s="3" t="s">
        <v>6</v>
      </c>
      <c r="H38" s="62"/>
      <c r="I38" s="3" t="s">
        <v>7</v>
      </c>
      <c r="J38" s="61"/>
      <c r="K38" s="3" t="s">
        <v>9</v>
      </c>
      <c r="L38" s="145"/>
      <c r="M38" s="146"/>
      <c r="N38" s="3" t="s">
        <v>6</v>
      </c>
      <c r="O38" s="60"/>
      <c r="P38" s="3" t="s">
        <v>7</v>
      </c>
      <c r="Q38" s="60"/>
      <c r="R38" s="16" t="s">
        <v>9</v>
      </c>
      <c r="S38" s="63"/>
      <c r="T38" s="64"/>
      <c r="U38" s="64"/>
      <c r="V38" s="145"/>
      <c r="W38" s="146"/>
      <c r="X38" s="146"/>
      <c r="Y38" s="147"/>
    </row>
    <row r="39" spans="1:25" s="17" customFormat="1" ht="24" customHeight="1" x14ac:dyDescent="0.15">
      <c r="A39" s="23">
        <v>33</v>
      </c>
      <c r="B39" s="57"/>
      <c r="C39" s="102"/>
      <c r="D39" s="57"/>
      <c r="E39" s="38" t="s">
        <v>0</v>
      </c>
      <c r="F39" s="60"/>
      <c r="G39" s="3" t="s">
        <v>6</v>
      </c>
      <c r="H39" s="62"/>
      <c r="I39" s="3" t="s">
        <v>7</v>
      </c>
      <c r="J39" s="60"/>
      <c r="K39" s="3" t="s">
        <v>9</v>
      </c>
      <c r="L39" s="145"/>
      <c r="M39" s="146"/>
      <c r="N39" s="3" t="s">
        <v>6</v>
      </c>
      <c r="O39" s="60"/>
      <c r="P39" s="3" t="s">
        <v>7</v>
      </c>
      <c r="Q39" s="60"/>
      <c r="R39" s="16" t="s">
        <v>9</v>
      </c>
      <c r="S39" s="63"/>
      <c r="T39" s="64"/>
      <c r="U39" s="64"/>
      <c r="V39" s="145"/>
      <c r="W39" s="146"/>
      <c r="X39" s="146"/>
      <c r="Y39" s="147"/>
    </row>
    <row r="40" spans="1:25" s="17" customFormat="1" ht="24" customHeight="1" x14ac:dyDescent="0.15">
      <c r="A40" s="23">
        <v>34</v>
      </c>
      <c r="B40" s="57"/>
      <c r="C40" s="102"/>
      <c r="D40" s="57"/>
      <c r="E40" s="38" t="s">
        <v>0</v>
      </c>
      <c r="F40" s="60"/>
      <c r="G40" s="3" t="s">
        <v>6</v>
      </c>
      <c r="H40" s="62"/>
      <c r="I40" s="3" t="s">
        <v>7</v>
      </c>
      <c r="J40" s="61"/>
      <c r="K40" s="3" t="s">
        <v>9</v>
      </c>
      <c r="L40" s="145"/>
      <c r="M40" s="146"/>
      <c r="N40" s="3" t="s">
        <v>6</v>
      </c>
      <c r="O40" s="60"/>
      <c r="P40" s="3" t="s">
        <v>7</v>
      </c>
      <c r="Q40" s="60"/>
      <c r="R40" s="16" t="s">
        <v>9</v>
      </c>
      <c r="S40" s="63"/>
      <c r="T40" s="64"/>
      <c r="U40" s="64"/>
      <c r="V40" s="145"/>
      <c r="W40" s="146"/>
      <c r="X40" s="146"/>
      <c r="Y40" s="147"/>
    </row>
    <row r="41" spans="1:25" s="17" customFormat="1" ht="24" customHeight="1" x14ac:dyDescent="0.15">
      <c r="A41" s="23">
        <v>35</v>
      </c>
      <c r="B41" s="57"/>
      <c r="C41" s="102"/>
      <c r="D41" s="57"/>
      <c r="E41" s="38" t="s">
        <v>0</v>
      </c>
      <c r="F41" s="60"/>
      <c r="G41" s="3" t="s">
        <v>6</v>
      </c>
      <c r="H41" s="62"/>
      <c r="I41" s="3" t="s">
        <v>7</v>
      </c>
      <c r="J41" s="60"/>
      <c r="K41" s="3" t="s">
        <v>9</v>
      </c>
      <c r="L41" s="145"/>
      <c r="M41" s="146"/>
      <c r="N41" s="3" t="s">
        <v>6</v>
      </c>
      <c r="O41" s="60"/>
      <c r="P41" s="3" t="s">
        <v>7</v>
      </c>
      <c r="Q41" s="60"/>
      <c r="R41" s="16" t="s">
        <v>9</v>
      </c>
      <c r="S41" s="63"/>
      <c r="T41" s="64"/>
      <c r="U41" s="64"/>
      <c r="V41" s="145"/>
      <c r="W41" s="146"/>
      <c r="X41" s="146"/>
      <c r="Y41" s="147"/>
    </row>
    <row r="42" spans="1:25" s="17" customFormat="1" ht="24" customHeight="1" x14ac:dyDescent="0.15">
      <c r="A42" s="23">
        <v>36</v>
      </c>
      <c r="B42" s="57"/>
      <c r="C42" s="102"/>
      <c r="D42" s="57"/>
      <c r="E42" s="38" t="s">
        <v>0</v>
      </c>
      <c r="F42" s="60"/>
      <c r="G42" s="3" t="s">
        <v>6</v>
      </c>
      <c r="H42" s="62"/>
      <c r="I42" s="3" t="s">
        <v>7</v>
      </c>
      <c r="J42" s="61"/>
      <c r="K42" s="3" t="s">
        <v>9</v>
      </c>
      <c r="L42" s="145"/>
      <c r="M42" s="146"/>
      <c r="N42" s="3" t="s">
        <v>6</v>
      </c>
      <c r="O42" s="60"/>
      <c r="P42" s="3" t="s">
        <v>7</v>
      </c>
      <c r="Q42" s="60"/>
      <c r="R42" s="16" t="s">
        <v>9</v>
      </c>
      <c r="S42" s="63"/>
      <c r="T42" s="64"/>
      <c r="U42" s="64"/>
      <c r="V42" s="145"/>
      <c r="W42" s="146"/>
      <c r="X42" s="146"/>
      <c r="Y42" s="147"/>
    </row>
    <row r="43" spans="1:25" s="17" customFormat="1" ht="24" customHeight="1" x14ac:dyDescent="0.15">
      <c r="A43" s="23">
        <v>37</v>
      </c>
      <c r="B43" s="57"/>
      <c r="C43" s="102"/>
      <c r="D43" s="57"/>
      <c r="E43" s="38" t="s">
        <v>0</v>
      </c>
      <c r="F43" s="60"/>
      <c r="G43" s="3" t="s">
        <v>6</v>
      </c>
      <c r="H43" s="62"/>
      <c r="I43" s="3" t="s">
        <v>7</v>
      </c>
      <c r="J43" s="60"/>
      <c r="K43" s="3" t="s">
        <v>9</v>
      </c>
      <c r="L43" s="145"/>
      <c r="M43" s="146"/>
      <c r="N43" s="3" t="s">
        <v>6</v>
      </c>
      <c r="O43" s="60"/>
      <c r="P43" s="3" t="s">
        <v>7</v>
      </c>
      <c r="Q43" s="60"/>
      <c r="R43" s="16" t="s">
        <v>9</v>
      </c>
      <c r="S43" s="63"/>
      <c r="T43" s="64"/>
      <c r="U43" s="64"/>
      <c r="V43" s="145"/>
      <c r="W43" s="146"/>
      <c r="X43" s="146"/>
      <c r="Y43" s="147"/>
    </row>
    <row r="44" spans="1:25" s="17" customFormat="1" ht="24" customHeight="1" x14ac:dyDescent="0.15">
      <c r="A44" s="23">
        <v>38</v>
      </c>
      <c r="B44" s="57"/>
      <c r="C44" s="102"/>
      <c r="D44" s="57"/>
      <c r="E44" s="38" t="s">
        <v>0</v>
      </c>
      <c r="F44" s="60"/>
      <c r="G44" s="3" t="s">
        <v>6</v>
      </c>
      <c r="H44" s="62"/>
      <c r="I44" s="3" t="s">
        <v>7</v>
      </c>
      <c r="J44" s="61"/>
      <c r="K44" s="3" t="s">
        <v>9</v>
      </c>
      <c r="L44" s="145"/>
      <c r="M44" s="146"/>
      <c r="N44" s="3" t="s">
        <v>6</v>
      </c>
      <c r="O44" s="60"/>
      <c r="P44" s="3" t="s">
        <v>7</v>
      </c>
      <c r="Q44" s="60"/>
      <c r="R44" s="16" t="s">
        <v>9</v>
      </c>
      <c r="S44" s="63"/>
      <c r="T44" s="64"/>
      <c r="U44" s="64"/>
      <c r="V44" s="145"/>
      <c r="W44" s="146"/>
      <c r="X44" s="146"/>
      <c r="Y44" s="147"/>
    </row>
    <row r="45" spans="1:25" s="17" customFormat="1" ht="24" customHeight="1" x14ac:dyDescent="0.15">
      <c r="A45" s="23">
        <v>39</v>
      </c>
      <c r="B45" s="57"/>
      <c r="C45" s="102"/>
      <c r="D45" s="57"/>
      <c r="E45" s="38" t="s">
        <v>0</v>
      </c>
      <c r="F45" s="60"/>
      <c r="G45" s="3" t="s">
        <v>6</v>
      </c>
      <c r="H45" s="60"/>
      <c r="I45" s="3" t="s">
        <v>7</v>
      </c>
      <c r="J45" s="60"/>
      <c r="K45" s="3" t="s">
        <v>9</v>
      </c>
      <c r="L45" s="145"/>
      <c r="M45" s="146"/>
      <c r="N45" s="3" t="s">
        <v>6</v>
      </c>
      <c r="O45" s="60"/>
      <c r="P45" s="3" t="s">
        <v>7</v>
      </c>
      <c r="Q45" s="60"/>
      <c r="R45" s="16" t="s">
        <v>9</v>
      </c>
      <c r="S45" s="63"/>
      <c r="T45" s="64"/>
      <c r="U45" s="64"/>
      <c r="V45" s="145"/>
      <c r="W45" s="146"/>
      <c r="X45" s="146"/>
      <c r="Y45" s="147"/>
    </row>
    <row r="46" spans="1:25" s="17" customFormat="1" ht="24" customHeight="1" x14ac:dyDescent="0.15">
      <c r="A46" s="23">
        <v>40</v>
      </c>
      <c r="B46" s="57"/>
      <c r="C46" s="102"/>
      <c r="D46" s="59"/>
      <c r="E46" s="39" t="s">
        <v>0</v>
      </c>
      <c r="F46" s="61"/>
      <c r="G46" s="18" t="s">
        <v>6</v>
      </c>
      <c r="H46" s="61"/>
      <c r="I46" s="18" t="s">
        <v>11</v>
      </c>
      <c r="J46" s="61"/>
      <c r="K46" s="18" t="s">
        <v>10</v>
      </c>
      <c r="L46" s="145"/>
      <c r="M46" s="146"/>
      <c r="N46" s="18" t="s">
        <v>6</v>
      </c>
      <c r="O46" s="61"/>
      <c r="P46" s="18" t="s">
        <v>11</v>
      </c>
      <c r="Q46" s="60"/>
      <c r="R46" s="26" t="s">
        <v>10</v>
      </c>
      <c r="S46" s="65"/>
      <c r="T46" s="64"/>
      <c r="U46" s="64"/>
      <c r="V46" s="145"/>
      <c r="W46" s="146"/>
      <c r="X46" s="146"/>
      <c r="Y46" s="147"/>
    </row>
    <row r="47" spans="1:25" s="17" customFormat="1" ht="24" customHeight="1" x14ac:dyDescent="0.15">
      <c r="A47" s="23">
        <v>41</v>
      </c>
      <c r="B47" s="57"/>
      <c r="C47" s="102"/>
      <c r="D47" s="57"/>
      <c r="E47" s="38" t="s">
        <v>0</v>
      </c>
      <c r="F47" s="60"/>
      <c r="G47" s="3" t="s">
        <v>6</v>
      </c>
      <c r="H47" s="62"/>
      <c r="I47" s="3" t="s">
        <v>7</v>
      </c>
      <c r="J47" s="60"/>
      <c r="K47" s="3" t="s">
        <v>9</v>
      </c>
      <c r="L47" s="145"/>
      <c r="M47" s="146"/>
      <c r="N47" s="3" t="s">
        <v>6</v>
      </c>
      <c r="O47" s="60"/>
      <c r="P47" s="3" t="s">
        <v>7</v>
      </c>
      <c r="Q47" s="60"/>
      <c r="R47" s="16" t="s">
        <v>9</v>
      </c>
      <c r="S47" s="63"/>
      <c r="T47" s="64"/>
      <c r="U47" s="64"/>
      <c r="V47" s="145"/>
      <c r="W47" s="146"/>
      <c r="X47" s="146"/>
      <c r="Y47" s="147"/>
    </row>
    <row r="48" spans="1:25" s="17" customFormat="1" ht="24" customHeight="1" x14ac:dyDescent="0.15">
      <c r="A48" s="23">
        <v>42</v>
      </c>
      <c r="B48" s="57"/>
      <c r="C48" s="102"/>
      <c r="D48" s="57"/>
      <c r="E48" s="38" t="s">
        <v>0</v>
      </c>
      <c r="F48" s="60"/>
      <c r="G48" s="3" t="s">
        <v>6</v>
      </c>
      <c r="H48" s="62"/>
      <c r="I48" s="3" t="s">
        <v>7</v>
      </c>
      <c r="J48" s="61"/>
      <c r="K48" s="3" t="s">
        <v>9</v>
      </c>
      <c r="L48" s="145"/>
      <c r="M48" s="146"/>
      <c r="N48" s="3" t="s">
        <v>6</v>
      </c>
      <c r="O48" s="60"/>
      <c r="P48" s="3" t="s">
        <v>7</v>
      </c>
      <c r="Q48" s="60"/>
      <c r="R48" s="16" t="s">
        <v>9</v>
      </c>
      <c r="S48" s="63"/>
      <c r="T48" s="64"/>
      <c r="U48" s="64"/>
      <c r="V48" s="145"/>
      <c r="W48" s="146"/>
      <c r="X48" s="146"/>
      <c r="Y48" s="147"/>
    </row>
    <row r="49" spans="1:25" s="17" customFormat="1" ht="24" customHeight="1" x14ac:dyDescent="0.15">
      <c r="A49" s="23">
        <v>43</v>
      </c>
      <c r="B49" s="57"/>
      <c r="C49" s="102"/>
      <c r="D49" s="57"/>
      <c r="E49" s="38" t="s">
        <v>0</v>
      </c>
      <c r="F49" s="60"/>
      <c r="G49" s="3" t="s">
        <v>6</v>
      </c>
      <c r="H49" s="62"/>
      <c r="I49" s="3" t="s">
        <v>7</v>
      </c>
      <c r="J49" s="60"/>
      <c r="K49" s="3" t="s">
        <v>9</v>
      </c>
      <c r="L49" s="145"/>
      <c r="M49" s="146"/>
      <c r="N49" s="3" t="s">
        <v>6</v>
      </c>
      <c r="O49" s="60"/>
      <c r="P49" s="3" t="s">
        <v>7</v>
      </c>
      <c r="Q49" s="60"/>
      <c r="R49" s="16" t="s">
        <v>9</v>
      </c>
      <c r="S49" s="63"/>
      <c r="T49" s="64"/>
      <c r="U49" s="64"/>
      <c r="V49" s="145"/>
      <c r="W49" s="146"/>
      <c r="X49" s="146"/>
      <c r="Y49" s="147"/>
    </row>
    <row r="50" spans="1:25" s="17" customFormat="1" ht="24" customHeight="1" x14ac:dyDescent="0.15">
      <c r="A50" s="23">
        <v>44</v>
      </c>
      <c r="B50" s="57"/>
      <c r="C50" s="102"/>
      <c r="D50" s="57"/>
      <c r="E50" s="38" t="s">
        <v>0</v>
      </c>
      <c r="F50" s="60"/>
      <c r="G50" s="3" t="s">
        <v>6</v>
      </c>
      <c r="H50" s="62"/>
      <c r="I50" s="3" t="s">
        <v>7</v>
      </c>
      <c r="J50" s="61"/>
      <c r="K50" s="3" t="s">
        <v>9</v>
      </c>
      <c r="L50" s="145"/>
      <c r="M50" s="146"/>
      <c r="N50" s="3" t="s">
        <v>6</v>
      </c>
      <c r="O50" s="60"/>
      <c r="P50" s="3" t="s">
        <v>7</v>
      </c>
      <c r="Q50" s="60"/>
      <c r="R50" s="16" t="s">
        <v>9</v>
      </c>
      <c r="S50" s="63"/>
      <c r="T50" s="64"/>
      <c r="U50" s="64"/>
      <c r="V50" s="145"/>
      <c r="W50" s="146"/>
      <c r="X50" s="146"/>
      <c r="Y50" s="147"/>
    </row>
    <row r="51" spans="1:25" s="17" customFormat="1" ht="24" customHeight="1" x14ac:dyDescent="0.15">
      <c r="A51" s="23">
        <v>45</v>
      </c>
      <c r="B51" s="57"/>
      <c r="C51" s="102"/>
      <c r="D51" s="57"/>
      <c r="E51" s="38" t="s">
        <v>0</v>
      </c>
      <c r="F51" s="60"/>
      <c r="G51" s="3" t="s">
        <v>6</v>
      </c>
      <c r="H51" s="62"/>
      <c r="I51" s="3" t="s">
        <v>7</v>
      </c>
      <c r="J51" s="60"/>
      <c r="K51" s="3" t="s">
        <v>9</v>
      </c>
      <c r="L51" s="145"/>
      <c r="M51" s="146"/>
      <c r="N51" s="3" t="s">
        <v>6</v>
      </c>
      <c r="O51" s="60"/>
      <c r="P51" s="3" t="s">
        <v>7</v>
      </c>
      <c r="Q51" s="60"/>
      <c r="R51" s="16" t="s">
        <v>9</v>
      </c>
      <c r="S51" s="63"/>
      <c r="T51" s="64"/>
      <c r="U51" s="64"/>
      <c r="V51" s="145"/>
      <c r="W51" s="146"/>
      <c r="X51" s="146"/>
      <c r="Y51" s="147"/>
    </row>
    <row r="52" spans="1:25" s="17" customFormat="1" ht="24" customHeight="1" x14ac:dyDescent="0.15">
      <c r="A52" s="23">
        <v>46</v>
      </c>
      <c r="B52" s="57"/>
      <c r="C52" s="102"/>
      <c r="D52" s="57"/>
      <c r="E52" s="38" t="s">
        <v>0</v>
      </c>
      <c r="F52" s="60"/>
      <c r="G52" s="3" t="s">
        <v>6</v>
      </c>
      <c r="H52" s="62"/>
      <c r="I52" s="3" t="s">
        <v>7</v>
      </c>
      <c r="J52" s="61"/>
      <c r="K52" s="3" t="s">
        <v>9</v>
      </c>
      <c r="L52" s="145"/>
      <c r="M52" s="146"/>
      <c r="N52" s="3" t="s">
        <v>6</v>
      </c>
      <c r="O52" s="60"/>
      <c r="P52" s="3" t="s">
        <v>7</v>
      </c>
      <c r="Q52" s="60"/>
      <c r="R52" s="16" t="s">
        <v>9</v>
      </c>
      <c r="S52" s="63"/>
      <c r="T52" s="64"/>
      <c r="U52" s="64"/>
      <c r="V52" s="145"/>
      <c r="W52" s="146"/>
      <c r="X52" s="146"/>
      <c r="Y52" s="147"/>
    </row>
    <row r="53" spans="1:25" s="17" customFormat="1" ht="24" customHeight="1" x14ac:dyDescent="0.15">
      <c r="A53" s="23">
        <v>47</v>
      </c>
      <c r="B53" s="57"/>
      <c r="C53" s="102"/>
      <c r="D53" s="57"/>
      <c r="E53" s="38" t="s">
        <v>0</v>
      </c>
      <c r="F53" s="60"/>
      <c r="G53" s="3" t="s">
        <v>6</v>
      </c>
      <c r="H53" s="62"/>
      <c r="I53" s="3" t="s">
        <v>7</v>
      </c>
      <c r="J53" s="60"/>
      <c r="K53" s="3" t="s">
        <v>9</v>
      </c>
      <c r="L53" s="145"/>
      <c r="M53" s="146"/>
      <c r="N53" s="3" t="s">
        <v>6</v>
      </c>
      <c r="O53" s="60"/>
      <c r="P53" s="3" t="s">
        <v>7</v>
      </c>
      <c r="Q53" s="60"/>
      <c r="R53" s="16" t="s">
        <v>9</v>
      </c>
      <c r="S53" s="63"/>
      <c r="T53" s="64"/>
      <c r="U53" s="64"/>
      <c r="V53" s="145"/>
      <c r="W53" s="146"/>
      <c r="X53" s="146"/>
      <c r="Y53" s="147"/>
    </row>
    <row r="54" spans="1:25" s="17" customFormat="1" ht="24" customHeight="1" x14ac:dyDescent="0.15">
      <c r="A54" s="23">
        <v>48</v>
      </c>
      <c r="B54" s="57"/>
      <c r="C54" s="102"/>
      <c r="D54" s="57"/>
      <c r="E54" s="38" t="s">
        <v>0</v>
      </c>
      <c r="F54" s="60"/>
      <c r="G54" s="3" t="s">
        <v>6</v>
      </c>
      <c r="H54" s="62"/>
      <c r="I54" s="3" t="s">
        <v>7</v>
      </c>
      <c r="J54" s="61"/>
      <c r="K54" s="3" t="s">
        <v>9</v>
      </c>
      <c r="L54" s="145"/>
      <c r="M54" s="146"/>
      <c r="N54" s="3" t="s">
        <v>6</v>
      </c>
      <c r="O54" s="60"/>
      <c r="P54" s="3" t="s">
        <v>7</v>
      </c>
      <c r="Q54" s="60"/>
      <c r="R54" s="16" t="s">
        <v>9</v>
      </c>
      <c r="S54" s="63"/>
      <c r="T54" s="64"/>
      <c r="U54" s="64"/>
      <c r="V54" s="145"/>
      <c r="W54" s="146"/>
      <c r="X54" s="146"/>
      <c r="Y54" s="147"/>
    </row>
    <row r="55" spans="1:25" s="17" customFormat="1" ht="24" customHeight="1" x14ac:dyDescent="0.15">
      <c r="A55" s="23">
        <v>49</v>
      </c>
      <c r="B55" s="57"/>
      <c r="C55" s="102"/>
      <c r="D55" s="57"/>
      <c r="E55" s="38" t="s">
        <v>0</v>
      </c>
      <c r="F55" s="60"/>
      <c r="G55" s="3" t="s">
        <v>6</v>
      </c>
      <c r="H55" s="62"/>
      <c r="I55" s="3" t="s">
        <v>7</v>
      </c>
      <c r="J55" s="60"/>
      <c r="K55" s="3" t="s">
        <v>9</v>
      </c>
      <c r="L55" s="145"/>
      <c r="M55" s="146"/>
      <c r="N55" s="3" t="s">
        <v>6</v>
      </c>
      <c r="O55" s="60"/>
      <c r="P55" s="3" t="s">
        <v>7</v>
      </c>
      <c r="Q55" s="60"/>
      <c r="R55" s="16" t="s">
        <v>9</v>
      </c>
      <c r="S55" s="63"/>
      <c r="T55" s="64"/>
      <c r="U55" s="64"/>
      <c r="V55" s="145"/>
      <c r="W55" s="146"/>
      <c r="X55" s="146"/>
      <c r="Y55" s="147"/>
    </row>
    <row r="56" spans="1:25" s="17" customFormat="1" ht="24" customHeight="1" x14ac:dyDescent="0.15">
      <c r="A56" s="23">
        <v>50</v>
      </c>
      <c r="B56" s="57"/>
      <c r="C56" s="102"/>
      <c r="D56" s="57"/>
      <c r="E56" s="38" t="s">
        <v>0</v>
      </c>
      <c r="F56" s="60"/>
      <c r="G56" s="3" t="s">
        <v>6</v>
      </c>
      <c r="H56" s="62"/>
      <c r="I56" s="3" t="s">
        <v>7</v>
      </c>
      <c r="J56" s="61"/>
      <c r="K56" s="3" t="s">
        <v>9</v>
      </c>
      <c r="L56" s="145"/>
      <c r="M56" s="146"/>
      <c r="N56" s="3" t="s">
        <v>6</v>
      </c>
      <c r="O56" s="60"/>
      <c r="P56" s="3" t="s">
        <v>7</v>
      </c>
      <c r="Q56" s="60"/>
      <c r="R56" s="16" t="s">
        <v>9</v>
      </c>
      <c r="S56" s="63"/>
      <c r="T56" s="64"/>
      <c r="U56" s="64"/>
      <c r="V56" s="145"/>
      <c r="W56" s="146"/>
      <c r="X56" s="146"/>
      <c r="Y56" s="147"/>
    </row>
    <row r="57" spans="1:25" s="17" customFormat="1" ht="24" customHeight="1" x14ac:dyDescent="0.15">
      <c r="A57" s="23">
        <v>51</v>
      </c>
      <c r="B57" s="57"/>
      <c r="C57" s="102"/>
      <c r="D57" s="57"/>
      <c r="E57" s="38" t="s">
        <v>0</v>
      </c>
      <c r="F57" s="60"/>
      <c r="G57" s="3" t="s">
        <v>6</v>
      </c>
      <c r="H57" s="62"/>
      <c r="I57" s="3" t="s">
        <v>7</v>
      </c>
      <c r="J57" s="60"/>
      <c r="K57" s="3" t="s">
        <v>9</v>
      </c>
      <c r="L57" s="145"/>
      <c r="M57" s="146"/>
      <c r="N57" s="3" t="s">
        <v>6</v>
      </c>
      <c r="O57" s="60"/>
      <c r="P57" s="3" t="s">
        <v>7</v>
      </c>
      <c r="Q57" s="60"/>
      <c r="R57" s="16" t="s">
        <v>9</v>
      </c>
      <c r="S57" s="63"/>
      <c r="T57" s="64"/>
      <c r="U57" s="64"/>
      <c r="V57" s="145"/>
      <c r="W57" s="146"/>
      <c r="X57" s="146"/>
      <c r="Y57" s="147"/>
    </row>
    <row r="58" spans="1:25" s="17" customFormat="1" ht="24" customHeight="1" x14ac:dyDescent="0.15">
      <c r="A58" s="23">
        <v>52</v>
      </c>
      <c r="B58" s="57"/>
      <c r="C58" s="102"/>
      <c r="D58" s="57"/>
      <c r="E58" s="38" t="s">
        <v>0</v>
      </c>
      <c r="F58" s="60"/>
      <c r="G58" s="3" t="s">
        <v>6</v>
      </c>
      <c r="H58" s="62"/>
      <c r="I58" s="3" t="s">
        <v>7</v>
      </c>
      <c r="J58" s="61"/>
      <c r="K58" s="3" t="s">
        <v>9</v>
      </c>
      <c r="L58" s="145"/>
      <c r="M58" s="146"/>
      <c r="N58" s="3" t="s">
        <v>6</v>
      </c>
      <c r="O58" s="60"/>
      <c r="P58" s="3" t="s">
        <v>7</v>
      </c>
      <c r="Q58" s="60"/>
      <c r="R58" s="16" t="s">
        <v>9</v>
      </c>
      <c r="S58" s="63"/>
      <c r="T58" s="64"/>
      <c r="U58" s="64"/>
      <c r="V58" s="145"/>
      <c r="W58" s="146"/>
      <c r="X58" s="146"/>
      <c r="Y58" s="147"/>
    </row>
    <row r="59" spans="1:25" s="17" customFormat="1" ht="24" customHeight="1" x14ac:dyDescent="0.15">
      <c r="A59" s="23">
        <v>53</v>
      </c>
      <c r="B59" s="57"/>
      <c r="C59" s="102"/>
      <c r="D59" s="57"/>
      <c r="E59" s="38" t="s">
        <v>0</v>
      </c>
      <c r="F59" s="60"/>
      <c r="G59" s="3" t="s">
        <v>6</v>
      </c>
      <c r="H59" s="62"/>
      <c r="I59" s="3" t="s">
        <v>7</v>
      </c>
      <c r="J59" s="61"/>
      <c r="K59" s="3" t="s">
        <v>9</v>
      </c>
      <c r="L59" s="145"/>
      <c r="M59" s="146"/>
      <c r="N59" s="3" t="s">
        <v>6</v>
      </c>
      <c r="O59" s="60"/>
      <c r="P59" s="3" t="s">
        <v>7</v>
      </c>
      <c r="Q59" s="60"/>
      <c r="R59" s="16" t="s">
        <v>9</v>
      </c>
      <c r="S59" s="63"/>
      <c r="T59" s="64"/>
      <c r="U59" s="64"/>
      <c r="V59" s="145"/>
      <c r="W59" s="146"/>
      <c r="X59" s="146"/>
      <c r="Y59" s="147"/>
    </row>
    <row r="60" spans="1:25" s="17" customFormat="1" ht="24" customHeight="1" x14ac:dyDescent="0.15">
      <c r="A60" s="23">
        <v>54</v>
      </c>
      <c r="B60" s="57"/>
      <c r="C60" s="102"/>
      <c r="D60" s="57"/>
      <c r="E60" s="38" t="s">
        <v>0</v>
      </c>
      <c r="F60" s="60"/>
      <c r="G60" s="3" t="s">
        <v>6</v>
      </c>
      <c r="H60" s="62"/>
      <c r="I60" s="3" t="s">
        <v>7</v>
      </c>
      <c r="J60" s="60"/>
      <c r="K60" s="3" t="s">
        <v>9</v>
      </c>
      <c r="L60" s="145"/>
      <c r="M60" s="146"/>
      <c r="N60" s="3" t="s">
        <v>6</v>
      </c>
      <c r="O60" s="60"/>
      <c r="P60" s="3" t="s">
        <v>7</v>
      </c>
      <c r="Q60" s="60"/>
      <c r="R60" s="16" t="s">
        <v>9</v>
      </c>
      <c r="S60" s="63"/>
      <c r="T60" s="64"/>
      <c r="U60" s="64"/>
      <c r="V60" s="145"/>
      <c r="W60" s="146"/>
      <c r="X60" s="146"/>
      <c r="Y60" s="147"/>
    </row>
    <row r="61" spans="1:25" s="17" customFormat="1" ht="24" customHeight="1" x14ac:dyDescent="0.15">
      <c r="A61" s="23">
        <v>55</v>
      </c>
      <c r="B61" s="58"/>
      <c r="C61" s="102"/>
      <c r="D61" s="57"/>
      <c r="E61" s="38" t="s">
        <v>0</v>
      </c>
      <c r="F61" s="60"/>
      <c r="G61" s="3" t="s">
        <v>6</v>
      </c>
      <c r="H61" s="62"/>
      <c r="I61" s="3" t="s">
        <v>7</v>
      </c>
      <c r="J61" s="61"/>
      <c r="K61" s="3" t="s">
        <v>9</v>
      </c>
      <c r="L61" s="145"/>
      <c r="M61" s="146"/>
      <c r="N61" s="3" t="s">
        <v>6</v>
      </c>
      <c r="O61" s="60"/>
      <c r="P61" s="3" t="s">
        <v>7</v>
      </c>
      <c r="Q61" s="60"/>
      <c r="R61" s="16" t="s">
        <v>9</v>
      </c>
      <c r="S61" s="63"/>
      <c r="T61" s="64"/>
      <c r="U61" s="64"/>
      <c r="V61" s="145"/>
      <c r="W61" s="146"/>
      <c r="X61" s="146"/>
      <c r="Y61" s="147"/>
    </row>
    <row r="62" spans="1:25" s="17" customFormat="1" ht="24" customHeight="1" x14ac:dyDescent="0.15">
      <c r="A62" s="23">
        <v>56</v>
      </c>
      <c r="B62" s="58"/>
      <c r="C62" s="102"/>
      <c r="D62" s="57"/>
      <c r="E62" s="38" t="s">
        <v>0</v>
      </c>
      <c r="F62" s="60"/>
      <c r="G62" s="3" t="s">
        <v>6</v>
      </c>
      <c r="H62" s="62"/>
      <c r="I62" s="3" t="s">
        <v>7</v>
      </c>
      <c r="J62" s="60"/>
      <c r="K62" s="3" t="s">
        <v>9</v>
      </c>
      <c r="L62" s="145"/>
      <c r="M62" s="146"/>
      <c r="N62" s="3" t="s">
        <v>6</v>
      </c>
      <c r="O62" s="60"/>
      <c r="P62" s="3" t="s">
        <v>7</v>
      </c>
      <c r="Q62" s="60"/>
      <c r="R62" s="16" t="s">
        <v>9</v>
      </c>
      <c r="S62" s="63"/>
      <c r="T62" s="64"/>
      <c r="U62" s="64"/>
      <c r="V62" s="145"/>
      <c r="W62" s="146"/>
      <c r="X62" s="146"/>
      <c r="Y62" s="147"/>
    </row>
    <row r="63" spans="1:25" s="17" customFormat="1" ht="24" customHeight="1" x14ac:dyDescent="0.15">
      <c r="A63" s="23">
        <v>57</v>
      </c>
      <c r="B63" s="57"/>
      <c r="C63" s="102"/>
      <c r="D63" s="57"/>
      <c r="E63" s="38" t="s">
        <v>0</v>
      </c>
      <c r="F63" s="60"/>
      <c r="G63" s="3" t="s">
        <v>6</v>
      </c>
      <c r="H63" s="60"/>
      <c r="I63" s="3" t="s">
        <v>11</v>
      </c>
      <c r="J63" s="60"/>
      <c r="K63" s="3" t="s">
        <v>10</v>
      </c>
      <c r="L63" s="145"/>
      <c r="M63" s="146"/>
      <c r="N63" s="3" t="s">
        <v>6</v>
      </c>
      <c r="O63" s="60"/>
      <c r="P63" s="3" t="s">
        <v>11</v>
      </c>
      <c r="Q63" s="60"/>
      <c r="R63" s="16" t="s">
        <v>10</v>
      </c>
      <c r="S63" s="63"/>
      <c r="T63" s="64"/>
      <c r="U63" s="64"/>
      <c r="V63" s="145"/>
      <c r="W63" s="146"/>
      <c r="X63" s="146"/>
      <c r="Y63" s="147"/>
    </row>
    <row r="64" spans="1:25" s="17" customFormat="1" ht="24" customHeight="1" x14ac:dyDescent="0.15">
      <c r="A64" s="23">
        <v>58</v>
      </c>
      <c r="B64" s="57"/>
      <c r="C64" s="102"/>
      <c r="D64" s="57"/>
      <c r="E64" s="38" t="s">
        <v>0</v>
      </c>
      <c r="F64" s="60"/>
      <c r="G64" s="3" t="s">
        <v>6</v>
      </c>
      <c r="H64" s="62"/>
      <c r="I64" s="3" t="s">
        <v>7</v>
      </c>
      <c r="J64" s="60"/>
      <c r="K64" s="3" t="s">
        <v>9</v>
      </c>
      <c r="L64" s="145"/>
      <c r="M64" s="146"/>
      <c r="N64" s="3" t="s">
        <v>6</v>
      </c>
      <c r="O64" s="60"/>
      <c r="P64" s="3" t="s">
        <v>7</v>
      </c>
      <c r="Q64" s="60"/>
      <c r="R64" s="16" t="s">
        <v>9</v>
      </c>
      <c r="S64" s="63"/>
      <c r="T64" s="64"/>
      <c r="U64" s="64"/>
      <c r="V64" s="145"/>
      <c r="W64" s="146"/>
      <c r="X64" s="146"/>
      <c r="Y64" s="147"/>
    </row>
    <row r="65" spans="1:25" s="17" customFormat="1" ht="24" customHeight="1" x14ac:dyDescent="0.15">
      <c r="A65" s="23">
        <v>59</v>
      </c>
      <c r="B65" s="58"/>
      <c r="C65" s="102"/>
      <c r="D65" s="57"/>
      <c r="E65" s="38" t="s">
        <v>0</v>
      </c>
      <c r="F65" s="60"/>
      <c r="G65" s="3" t="s">
        <v>6</v>
      </c>
      <c r="H65" s="62"/>
      <c r="I65" s="3" t="s">
        <v>7</v>
      </c>
      <c r="J65" s="61"/>
      <c r="K65" s="3" t="s">
        <v>9</v>
      </c>
      <c r="L65" s="145"/>
      <c r="M65" s="146"/>
      <c r="N65" s="3" t="s">
        <v>6</v>
      </c>
      <c r="O65" s="60"/>
      <c r="P65" s="3" t="s">
        <v>7</v>
      </c>
      <c r="Q65" s="60"/>
      <c r="R65" s="16" t="s">
        <v>9</v>
      </c>
      <c r="S65" s="63"/>
      <c r="T65" s="64"/>
      <c r="U65" s="64"/>
      <c r="V65" s="145"/>
      <c r="W65" s="146"/>
      <c r="X65" s="146"/>
      <c r="Y65" s="147"/>
    </row>
    <row r="66" spans="1:25" s="17" customFormat="1" ht="24" customHeight="1" x14ac:dyDescent="0.15">
      <c r="A66" s="23">
        <v>60</v>
      </c>
      <c r="B66" s="58"/>
      <c r="C66" s="102"/>
      <c r="D66" s="57"/>
      <c r="E66" s="38" t="s">
        <v>0</v>
      </c>
      <c r="F66" s="60"/>
      <c r="G66" s="3" t="s">
        <v>6</v>
      </c>
      <c r="H66" s="62"/>
      <c r="I66" s="3" t="s">
        <v>7</v>
      </c>
      <c r="J66" s="60"/>
      <c r="K66" s="3" t="s">
        <v>9</v>
      </c>
      <c r="L66" s="145"/>
      <c r="M66" s="146"/>
      <c r="N66" s="3" t="s">
        <v>6</v>
      </c>
      <c r="O66" s="60"/>
      <c r="P66" s="3" t="s">
        <v>7</v>
      </c>
      <c r="Q66" s="60"/>
      <c r="R66" s="16" t="s">
        <v>9</v>
      </c>
      <c r="S66" s="63"/>
      <c r="T66" s="64"/>
      <c r="U66" s="64"/>
      <c r="V66" s="145"/>
      <c r="W66" s="146"/>
      <c r="X66" s="146"/>
      <c r="Y66" s="147"/>
    </row>
    <row r="67" spans="1:25" s="17" customFormat="1" ht="24" customHeight="1" x14ac:dyDescent="0.15">
      <c r="A67" s="23">
        <v>61</v>
      </c>
      <c r="B67" s="58"/>
      <c r="C67" s="102"/>
      <c r="D67" s="57"/>
      <c r="E67" s="38" t="s">
        <v>0</v>
      </c>
      <c r="F67" s="60"/>
      <c r="G67" s="3" t="s">
        <v>6</v>
      </c>
      <c r="H67" s="62"/>
      <c r="I67" s="3" t="s">
        <v>7</v>
      </c>
      <c r="J67" s="61"/>
      <c r="K67" s="3" t="s">
        <v>9</v>
      </c>
      <c r="L67" s="145"/>
      <c r="M67" s="146"/>
      <c r="N67" s="3" t="s">
        <v>6</v>
      </c>
      <c r="O67" s="60"/>
      <c r="P67" s="3" t="s">
        <v>7</v>
      </c>
      <c r="Q67" s="60"/>
      <c r="R67" s="16" t="s">
        <v>9</v>
      </c>
      <c r="S67" s="63"/>
      <c r="T67" s="64"/>
      <c r="U67" s="64"/>
      <c r="V67" s="145"/>
      <c r="W67" s="146"/>
      <c r="X67" s="146"/>
      <c r="Y67" s="147"/>
    </row>
    <row r="68" spans="1:25" s="17" customFormat="1" ht="24" customHeight="1" x14ac:dyDescent="0.15">
      <c r="A68" s="23">
        <v>62</v>
      </c>
      <c r="B68" s="58"/>
      <c r="C68" s="102"/>
      <c r="D68" s="57"/>
      <c r="E68" s="38" t="s">
        <v>0</v>
      </c>
      <c r="F68" s="60"/>
      <c r="G68" s="3" t="s">
        <v>6</v>
      </c>
      <c r="H68" s="62"/>
      <c r="I68" s="3" t="s">
        <v>7</v>
      </c>
      <c r="J68" s="60"/>
      <c r="K68" s="3" t="s">
        <v>9</v>
      </c>
      <c r="L68" s="145"/>
      <c r="M68" s="146"/>
      <c r="N68" s="3" t="s">
        <v>6</v>
      </c>
      <c r="O68" s="60"/>
      <c r="P68" s="3" t="s">
        <v>7</v>
      </c>
      <c r="Q68" s="60"/>
      <c r="R68" s="16" t="s">
        <v>9</v>
      </c>
      <c r="S68" s="63"/>
      <c r="T68" s="64"/>
      <c r="U68" s="64"/>
      <c r="V68" s="145"/>
      <c r="W68" s="146"/>
      <c r="X68" s="146"/>
      <c r="Y68" s="147"/>
    </row>
    <row r="69" spans="1:25" s="17" customFormat="1" ht="24" customHeight="1" x14ac:dyDescent="0.15">
      <c r="A69" s="23">
        <v>63</v>
      </c>
      <c r="B69" s="58"/>
      <c r="C69" s="102"/>
      <c r="D69" s="57"/>
      <c r="E69" s="38" t="s">
        <v>0</v>
      </c>
      <c r="F69" s="60"/>
      <c r="G69" s="3" t="s">
        <v>6</v>
      </c>
      <c r="H69" s="62"/>
      <c r="I69" s="3" t="s">
        <v>7</v>
      </c>
      <c r="J69" s="61"/>
      <c r="K69" s="3" t="s">
        <v>9</v>
      </c>
      <c r="L69" s="145"/>
      <c r="M69" s="146"/>
      <c r="N69" s="3" t="s">
        <v>6</v>
      </c>
      <c r="O69" s="60"/>
      <c r="P69" s="3" t="s">
        <v>7</v>
      </c>
      <c r="Q69" s="60"/>
      <c r="R69" s="16" t="s">
        <v>9</v>
      </c>
      <c r="S69" s="63"/>
      <c r="T69" s="64"/>
      <c r="U69" s="64"/>
      <c r="V69" s="145"/>
      <c r="W69" s="146"/>
      <c r="X69" s="146"/>
      <c r="Y69" s="147"/>
    </row>
    <row r="70" spans="1:25" s="17" customFormat="1" ht="24" customHeight="1" x14ac:dyDescent="0.15">
      <c r="A70" s="23">
        <v>64</v>
      </c>
      <c r="B70" s="58"/>
      <c r="C70" s="102"/>
      <c r="D70" s="57"/>
      <c r="E70" s="38" t="s">
        <v>0</v>
      </c>
      <c r="F70" s="60"/>
      <c r="G70" s="3" t="s">
        <v>6</v>
      </c>
      <c r="H70" s="62"/>
      <c r="I70" s="3" t="s">
        <v>7</v>
      </c>
      <c r="J70" s="60"/>
      <c r="K70" s="3" t="s">
        <v>9</v>
      </c>
      <c r="L70" s="145"/>
      <c r="M70" s="146"/>
      <c r="N70" s="3" t="s">
        <v>6</v>
      </c>
      <c r="O70" s="60"/>
      <c r="P70" s="3" t="s">
        <v>7</v>
      </c>
      <c r="Q70" s="60"/>
      <c r="R70" s="16" t="s">
        <v>9</v>
      </c>
      <c r="S70" s="63"/>
      <c r="T70" s="64"/>
      <c r="U70" s="64"/>
      <c r="V70" s="145"/>
      <c r="W70" s="146"/>
      <c r="X70" s="146"/>
      <c r="Y70" s="147"/>
    </row>
    <row r="71" spans="1:25" s="17" customFormat="1" ht="24" customHeight="1" x14ac:dyDescent="0.15">
      <c r="A71" s="23">
        <v>65</v>
      </c>
      <c r="B71" s="58"/>
      <c r="C71" s="102"/>
      <c r="D71" s="57"/>
      <c r="E71" s="38" t="s">
        <v>0</v>
      </c>
      <c r="F71" s="60"/>
      <c r="G71" s="3" t="s">
        <v>6</v>
      </c>
      <c r="H71" s="62"/>
      <c r="I71" s="3" t="s">
        <v>7</v>
      </c>
      <c r="J71" s="61"/>
      <c r="K71" s="3" t="s">
        <v>9</v>
      </c>
      <c r="L71" s="145"/>
      <c r="M71" s="146"/>
      <c r="N71" s="3" t="s">
        <v>6</v>
      </c>
      <c r="O71" s="60"/>
      <c r="P71" s="3" t="s">
        <v>7</v>
      </c>
      <c r="Q71" s="60"/>
      <c r="R71" s="16" t="s">
        <v>9</v>
      </c>
      <c r="S71" s="63"/>
      <c r="T71" s="64"/>
      <c r="U71" s="64"/>
      <c r="V71" s="145"/>
      <c r="W71" s="146"/>
      <c r="X71" s="146"/>
      <c r="Y71" s="147"/>
    </row>
    <row r="72" spans="1:25" s="17" customFormat="1" ht="24" customHeight="1" x14ac:dyDescent="0.15">
      <c r="A72" s="23">
        <v>66</v>
      </c>
      <c r="B72" s="58"/>
      <c r="C72" s="102"/>
      <c r="D72" s="57"/>
      <c r="E72" s="38" t="s">
        <v>0</v>
      </c>
      <c r="F72" s="60"/>
      <c r="G72" s="3" t="s">
        <v>6</v>
      </c>
      <c r="H72" s="60"/>
      <c r="I72" s="3" t="s">
        <v>7</v>
      </c>
      <c r="J72" s="60"/>
      <c r="K72" s="3" t="s">
        <v>9</v>
      </c>
      <c r="L72" s="145"/>
      <c r="M72" s="146"/>
      <c r="N72" s="3" t="s">
        <v>6</v>
      </c>
      <c r="O72" s="60"/>
      <c r="P72" s="3" t="s">
        <v>7</v>
      </c>
      <c r="Q72" s="60"/>
      <c r="R72" s="16" t="s">
        <v>9</v>
      </c>
      <c r="S72" s="63"/>
      <c r="T72" s="64"/>
      <c r="U72" s="64"/>
      <c r="V72" s="145"/>
      <c r="W72" s="146"/>
      <c r="X72" s="146"/>
      <c r="Y72" s="147"/>
    </row>
    <row r="73" spans="1:25" s="17" customFormat="1" ht="24" customHeight="1" x14ac:dyDescent="0.15">
      <c r="A73" s="23">
        <v>67</v>
      </c>
      <c r="B73" s="57"/>
      <c r="C73" s="102"/>
      <c r="D73" s="59"/>
      <c r="E73" s="39" t="s">
        <v>0</v>
      </c>
      <c r="F73" s="61"/>
      <c r="G73" s="18" t="s">
        <v>6</v>
      </c>
      <c r="H73" s="61"/>
      <c r="I73" s="18" t="s">
        <v>11</v>
      </c>
      <c r="J73" s="61"/>
      <c r="K73" s="18" t="s">
        <v>10</v>
      </c>
      <c r="L73" s="145"/>
      <c r="M73" s="146"/>
      <c r="N73" s="18" t="s">
        <v>6</v>
      </c>
      <c r="O73" s="61"/>
      <c r="P73" s="18" t="s">
        <v>11</v>
      </c>
      <c r="Q73" s="61"/>
      <c r="R73" s="26" t="s">
        <v>10</v>
      </c>
      <c r="S73" s="65"/>
      <c r="T73" s="64"/>
      <c r="U73" s="64"/>
      <c r="V73" s="145"/>
      <c r="W73" s="146"/>
      <c r="X73" s="146"/>
      <c r="Y73" s="147"/>
    </row>
    <row r="74" spans="1:25" s="17" customFormat="1" ht="24" customHeight="1" x14ac:dyDescent="0.15">
      <c r="A74" s="23">
        <v>68</v>
      </c>
      <c r="B74" s="57"/>
      <c r="C74" s="102"/>
      <c r="D74" s="57"/>
      <c r="E74" s="38" t="s">
        <v>0</v>
      </c>
      <c r="F74" s="60"/>
      <c r="G74" s="3" t="s">
        <v>6</v>
      </c>
      <c r="H74" s="62"/>
      <c r="I74" s="3" t="s">
        <v>7</v>
      </c>
      <c r="J74" s="60"/>
      <c r="K74" s="3" t="s">
        <v>9</v>
      </c>
      <c r="L74" s="145"/>
      <c r="M74" s="146"/>
      <c r="N74" s="3" t="s">
        <v>6</v>
      </c>
      <c r="O74" s="60"/>
      <c r="P74" s="3" t="s">
        <v>7</v>
      </c>
      <c r="Q74" s="60"/>
      <c r="R74" s="16" t="s">
        <v>9</v>
      </c>
      <c r="S74" s="63"/>
      <c r="T74" s="64"/>
      <c r="U74" s="64"/>
      <c r="V74" s="145"/>
      <c r="W74" s="146"/>
      <c r="X74" s="146"/>
      <c r="Y74" s="147"/>
    </row>
    <row r="75" spans="1:25" s="17" customFormat="1" ht="24" customHeight="1" x14ac:dyDescent="0.15">
      <c r="A75" s="23">
        <v>69</v>
      </c>
      <c r="B75" s="58"/>
      <c r="C75" s="102"/>
      <c r="D75" s="57"/>
      <c r="E75" s="38" t="s">
        <v>0</v>
      </c>
      <c r="F75" s="60"/>
      <c r="G75" s="3" t="s">
        <v>6</v>
      </c>
      <c r="H75" s="62"/>
      <c r="I75" s="3" t="s">
        <v>7</v>
      </c>
      <c r="J75" s="61"/>
      <c r="K75" s="3" t="s">
        <v>9</v>
      </c>
      <c r="L75" s="145"/>
      <c r="M75" s="146"/>
      <c r="N75" s="3" t="s">
        <v>6</v>
      </c>
      <c r="O75" s="60"/>
      <c r="P75" s="3" t="s">
        <v>7</v>
      </c>
      <c r="Q75" s="60"/>
      <c r="R75" s="16" t="s">
        <v>9</v>
      </c>
      <c r="S75" s="63"/>
      <c r="T75" s="64"/>
      <c r="U75" s="64"/>
      <c r="V75" s="145"/>
      <c r="W75" s="146"/>
      <c r="X75" s="146"/>
      <c r="Y75" s="147"/>
    </row>
    <row r="76" spans="1:25" s="17" customFormat="1" ht="24" customHeight="1" x14ac:dyDescent="0.15">
      <c r="A76" s="23">
        <v>70</v>
      </c>
      <c r="B76" s="58"/>
      <c r="C76" s="102"/>
      <c r="D76" s="57"/>
      <c r="E76" s="38" t="s">
        <v>0</v>
      </c>
      <c r="F76" s="60"/>
      <c r="G76" s="3" t="s">
        <v>6</v>
      </c>
      <c r="H76" s="62"/>
      <c r="I76" s="3" t="s">
        <v>7</v>
      </c>
      <c r="J76" s="60"/>
      <c r="K76" s="3" t="s">
        <v>9</v>
      </c>
      <c r="L76" s="145"/>
      <c r="M76" s="146"/>
      <c r="N76" s="3" t="s">
        <v>6</v>
      </c>
      <c r="O76" s="60"/>
      <c r="P76" s="3" t="s">
        <v>7</v>
      </c>
      <c r="Q76" s="60"/>
      <c r="R76" s="16" t="s">
        <v>9</v>
      </c>
      <c r="S76" s="63"/>
      <c r="T76" s="64"/>
      <c r="U76" s="64"/>
      <c r="V76" s="145"/>
      <c r="W76" s="146"/>
      <c r="X76" s="146"/>
      <c r="Y76" s="147"/>
    </row>
    <row r="77" spans="1:25" s="17" customFormat="1" ht="24" customHeight="1" x14ac:dyDescent="0.15">
      <c r="A77" s="23">
        <v>71</v>
      </c>
      <c r="B77" s="58"/>
      <c r="C77" s="102"/>
      <c r="D77" s="57"/>
      <c r="E77" s="38" t="s">
        <v>0</v>
      </c>
      <c r="F77" s="60"/>
      <c r="G77" s="3" t="s">
        <v>6</v>
      </c>
      <c r="H77" s="62"/>
      <c r="I77" s="3" t="s">
        <v>7</v>
      </c>
      <c r="J77" s="61"/>
      <c r="K77" s="3" t="s">
        <v>9</v>
      </c>
      <c r="L77" s="145"/>
      <c r="M77" s="146"/>
      <c r="N77" s="3" t="s">
        <v>6</v>
      </c>
      <c r="O77" s="60"/>
      <c r="P77" s="3" t="s">
        <v>7</v>
      </c>
      <c r="Q77" s="60"/>
      <c r="R77" s="16" t="s">
        <v>9</v>
      </c>
      <c r="S77" s="63"/>
      <c r="T77" s="64"/>
      <c r="U77" s="64"/>
      <c r="V77" s="145"/>
      <c r="W77" s="146"/>
      <c r="X77" s="146"/>
      <c r="Y77" s="147"/>
    </row>
    <row r="78" spans="1:25" s="17" customFormat="1" ht="24" customHeight="1" x14ac:dyDescent="0.15">
      <c r="A78" s="23">
        <v>72</v>
      </c>
      <c r="B78" s="58"/>
      <c r="C78" s="102"/>
      <c r="D78" s="57"/>
      <c r="E78" s="38" t="s">
        <v>0</v>
      </c>
      <c r="F78" s="60"/>
      <c r="G78" s="3" t="s">
        <v>6</v>
      </c>
      <c r="H78" s="62"/>
      <c r="I78" s="3" t="s">
        <v>7</v>
      </c>
      <c r="J78" s="60"/>
      <c r="K78" s="3" t="s">
        <v>9</v>
      </c>
      <c r="L78" s="145"/>
      <c r="M78" s="146"/>
      <c r="N78" s="3" t="s">
        <v>6</v>
      </c>
      <c r="O78" s="60"/>
      <c r="P78" s="3" t="s">
        <v>7</v>
      </c>
      <c r="Q78" s="60"/>
      <c r="R78" s="16" t="s">
        <v>9</v>
      </c>
      <c r="S78" s="63"/>
      <c r="T78" s="64"/>
      <c r="U78" s="64"/>
      <c r="V78" s="145"/>
      <c r="W78" s="146"/>
      <c r="X78" s="146"/>
      <c r="Y78" s="147"/>
    </row>
    <row r="79" spans="1:25" s="17" customFormat="1" ht="24" customHeight="1" x14ac:dyDescent="0.15">
      <c r="A79" s="23">
        <v>73</v>
      </c>
      <c r="B79" s="58"/>
      <c r="C79" s="102"/>
      <c r="D79" s="57"/>
      <c r="E79" s="38" t="s">
        <v>0</v>
      </c>
      <c r="F79" s="60"/>
      <c r="G79" s="3" t="s">
        <v>6</v>
      </c>
      <c r="H79" s="62"/>
      <c r="I79" s="3" t="s">
        <v>7</v>
      </c>
      <c r="J79" s="61"/>
      <c r="K79" s="3" t="s">
        <v>9</v>
      </c>
      <c r="L79" s="145"/>
      <c r="M79" s="146"/>
      <c r="N79" s="3" t="s">
        <v>6</v>
      </c>
      <c r="O79" s="60"/>
      <c r="P79" s="3" t="s">
        <v>7</v>
      </c>
      <c r="Q79" s="60"/>
      <c r="R79" s="16" t="s">
        <v>9</v>
      </c>
      <c r="S79" s="63"/>
      <c r="T79" s="64"/>
      <c r="U79" s="64"/>
      <c r="V79" s="145"/>
      <c r="W79" s="146"/>
      <c r="X79" s="146"/>
      <c r="Y79" s="147"/>
    </row>
    <row r="80" spans="1:25" s="17" customFormat="1" ht="24" customHeight="1" x14ac:dyDescent="0.15">
      <c r="A80" s="23">
        <v>74</v>
      </c>
      <c r="B80" s="58"/>
      <c r="C80" s="102"/>
      <c r="D80" s="57"/>
      <c r="E80" s="38" t="s">
        <v>0</v>
      </c>
      <c r="F80" s="60"/>
      <c r="G80" s="3" t="s">
        <v>6</v>
      </c>
      <c r="H80" s="62"/>
      <c r="I80" s="3" t="s">
        <v>7</v>
      </c>
      <c r="J80" s="60"/>
      <c r="K80" s="3" t="s">
        <v>9</v>
      </c>
      <c r="L80" s="145"/>
      <c r="M80" s="146"/>
      <c r="N80" s="3" t="s">
        <v>6</v>
      </c>
      <c r="O80" s="60"/>
      <c r="P80" s="3" t="s">
        <v>7</v>
      </c>
      <c r="Q80" s="60"/>
      <c r="R80" s="16" t="s">
        <v>9</v>
      </c>
      <c r="S80" s="63"/>
      <c r="T80" s="64"/>
      <c r="U80" s="64"/>
      <c r="V80" s="145"/>
      <c r="W80" s="146"/>
      <c r="X80" s="146"/>
      <c r="Y80" s="147"/>
    </row>
    <row r="81" spans="1:25" s="17" customFormat="1" ht="24" customHeight="1" x14ac:dyDescent="0.15">
      <c r="A81" s="23">
        <v>75</v>
      </c>
      <c r="B81" s="58"/>
      <c r="C81" s="102"/>
      <c r="D81" s="57"/>
      <c r="E81" s="38" t="s">
        <v>0</v>
      </c>
      <c r="F81" s="60"/>
      <c r="G81" s="3" t="s">
        <v>6</v>
      </c>
      <c r="H81" s="62"/>
      <c r="I81" s="3" t="s">
        <v>7</v>
      </c>
      <c r="J81" s="61"/>
      <c r="K81" s="3" t="s">
        <v>9</v>
      </c>
      <c r="L81" s="145"/>
      <c r="M81" s="146"/>
      <c r="N81" s="3" t="s">
        <v>6</v>
      </c>
      <c r="O81" s="60"/>
      <c r="P81" s="3" t="s">
        <v>7</v>
      </c>
      <c r="Q81" s="60"/>
      <c r="R81" s="16" t="s">
        <v>9</v>
      </c>
      <c r="S81" s="63"/>
      <c r="T81" s="64"/>
      <c r="U81" s="64"/>
      <c r="V81" s="145"/>
      <c r="W81" s="146"/>
      <c r="X81" s="146"/>
      <c r="Y81" s="147"/>
    </row>
    <row r="82" spans="1:25" s="17" customFormat="1" ht="24" customHeight="1" x14ac:dyDescent="0.15">
      <c r="A82" s="23">
        <v>76</v>
      </c>
      <c r="B82" s="57"/>
      <c r="C82" s="102"/>
      <c r="D82" s="57"/>
      <c r="E82" s="38" t="s">
        <v>0</v>
      </c>
      <c r="F82" s="60"/>
      <c r="G82" s="3" t="s">
        <v>6</v>
      </c>
      <c r="H82" s="62"/>
      <c r="I82" s="3" t="s">
        <v>7</v>
      </c>
      <c r="J82" s="60"/>
      <c r="K82" s="3" t="s">
        <v>9</v>
      </c>
      <c r="L82" s="145"/>
      <c r="M82" s="146"/>
      <c r="N82" s="3" t="s">
        <v>6</v>
      </c>
      <c r="O82" s="60"/>
      <c r="P82" s="3" t="s">
        <v>7</v>
      </c>
      <c r="Q82" s="60"/>
      <c r="R82" s="16" t="s">
        <v>9</v>
      </c>
      <c r="S82" s="63"/>
      <c r="T82" s="64"/>
      <c r="U82" s="64"/>
      <c r="V82" s="145"/>
      <c r="W82" s="146"/>
      <c r="X82" s="146"/>
      <c r="Y82" s="147"/>
    </row>
    <row r="83" spans="1:25" s="17" customFormat="1" ht="24" customHeight="1" x14ac:dyDescent="0.15">
      <c r="A83" s="23">
        <v>77</v>
      </c>
      <c r="B83" s="58"/>
      <c r="C83" s="102"/>
      <c r="D83" s="57"/>
      <c r="E83" s="38" t="s">
        <v>0</v>
      </c>
      <c r="F83" s="60"/>
      <c r="G83" s="3" t="s">
        <v>6</v>
      </c>
      <c r="H83" s="62"/>
      <c r="I83" s="3" t="s">
        <v>7</v>
      </c>
      <c r="J83" s="61"/>
      <c r="K83" s="3" t="s">
        <v>9</v>
      </c>
      <c r="L83" s="145"/>
      <c r="M83" s="146"/>
      <c r="N83" s="3" t="s">
        <v>6</v>
      </c>
      <c r="O83" s="60"/>
      <c r="P83" s="3" t="s">
        <v>7</v>
      </c>
      <c r="Q83" s="60"/>
      <c r="R83" s="16" t="s">
        <v>9</v>
      </c>
      <c r="S83" s="63"/>
      <c r="T83" s="64"/>
      <c r="U83" s="64"/>
      <c r="V83" s="145"/>
      <c r="W83" s="146"/>
      <c r="X83" s="146"/>
      <c r="Y83" s="147"/>
    </row>
    <row r="84" spans="1:25" s="17" customFormat="1" ht="24" customHeight="1" x14ac:dyDescent="0.15">
      <c r="A84" s="23">
        <v>78</v>
      </c>
      <c r="B84" s="58"/>
      <c r="C84" s="102"/>
      <c r="D84" s="57"/>
      <c r="E84" s="38" t="s">
        <v>0</v>
      </c>
      <c r="F84" s="60"/>
      <c r="G84" s="3" t="s">
        <v>6</v>
      </c>
      <c r="H84" s="62"/>
      <c r="I84" s="3" t="s">
        <v>7</v>
      </c>
      <c r="J84" s="60"/>
      <c r="K84" s="3" t="s">
        <v>9</v>
      </c>
      <c r="L84" s="145"/>
      <c r="M84" s="146"/>
      <c r="N84" s="3" t="s">
        <v>6</v>
      </c>
      <c r="O84" s="60"/>
      <c r="P84" s="3" t="s">
        <v>7</v>
      </c>
      <c r="Q84" s="60"/>
      <c r="R84" s="16" t="s">
        <v>9</v>
      </c>
      <c r="S84" s="63"/>
      <c r="T84" s="64"/>
      <c r="U84" s="64"/>
      <c r="V84" s="145"/>
      <c r="W84" s="146"/>
      <c r="X84" s="146"/>
      <c r="Y84" s="147"/>
    </row>
    <row r="85" spans="1:25" s="17" customFormat="1" ht="24" customHeight="1" x14ac:dyDescent="0.15">
      <c r="A85" s="23">
        <v>79</v>
      </c>
      <c r="B85" s="58"/>
      <c r="C85" s="102"/>
      <c r="D85" s="57"/>
      <c r="E85" s="38" t="s">
        <v>0</v>
      </c>
      <c r="F85" s="60"/>
      <c r="G85" s="3" t="s">
        <v>6</v>
      </c>
      <c r="H85" s="62"/>
      <c r="I85" s="3" t="s">
        <v>7</v>
      </c>
      <c r="J85" s="61"/>
      <c r="K85" s="3" t="s">
        <v>9</v>
      </c>
      <c r="L85" s="145"/>
      <c r="M85" s="146"/>
      <c r="N85" s="3" t="s">
        <v>6</v>
      </c>
      <c r="O85" s="60"/>
      <c r="P85" s="3" t="s">
        <v>7</v>
      </c>
      <c r="Q85" s="60"/>
      <c r="R85" s="16" t="s">
        <v>9</v>
      </c>
      <c r="S85" s="63"/>
      <c r="T85" s="64"/>
      <c r="U85" s="64"/>
      <c r="V85" s="145"/>
      <c r="W85" s="146"/>
      <c r="X85" s="146"/>
      <c r="Y85" s="147"/>
    </row>
    <row r="86" spans="1:25" s="17" customFormat="1" ht="24" customHeight="1" x14ac:dyDescent="0.15">
      <c r="A86" s="23">
        <v>80</v>
      </c>
      <c r="B86" s="58"/>
      <c r="C86" s="102"/>
      <c r="D86" s="57"/>
      <c r="E86" s="38" t="s">
        <v>0</v>
      </c>
      <c r="F86" s="60"/>
      <c r="G86" s="3" t="s">
        <v>6</v>
      </c>
      <c r="H86" s="62"/>
      <c r="I86" s="3" t="s">
        <v>7</v>
      </c>
      <c r="J86" s="61"/>
      <c r="K86" s="3" t="s">
        <v>9</v>
      </c>
      <c r="L86" s="145"/>
      <c r="M86" s="146"/>
      <c r="N86" s="3" t="s">
        <v>6</v>
      </c>
      <c r="O86" s="60"/>
      <c r="P86" s="3" t="s">
        <v>7</v>
      </c>
      <c r="Q86" s="60"/>
      <c r="R86" s="16" t="s">
        <v>9</v>
      </c>
      <c r="S86" s="63"/>
      <c r="T86" s="64"/>
      <c r="U86" s="64"/>
      <c r="V86" s="145"/>
      <c r="W86" s="146"/>
      <c r="X86" s="146"/>
      <c r="Y86" s="147"/>
    </row>
    <row r="87" spans="1:25" s="17" customFormat="1" ht="24" customHeight="1" x14ac:dyDescent="0.15">
      <c r="A87" s="23">
        <v>81</v>
      </c>
      <c r="B87" s="58"/>
      <c r="C87" s="102"/>
      <c r="D87" s="57"/>
      <c r="E87" s="38" t="s">
        <v>0</v>
      </c>
      <c r="F87" s="60"/>
      <c r="G87" s="3" t="s">
        <v>6</v>
      </c>
      <c r="H87" s="62"/>
      <c r="I87" s="3" t="s">
        <v>7</v>
      </c>
      <c r="J87" s="60"/>
      <c r="K87" s="3" t="s">
        <v>9</v>
      </c>
      <c r="L87" s="145"/>
      <c r="M87" s="146"/>
      <c r="N87" s="3" t="s">
        <v>6</v>
      </c>
      <c r="O87" s="60"/>
      <c r="P87" s="3" t="s">
        <v>7</v>
      </c>
      <c r="Q87" s="60"/>
      <c r="R87" s="16" t="s">
        <v>9</v>
      </c>
      <c r="S87" s="63"/>
      <c r="T87" s="64"/>
      <c r="U87" s="64"/>
      <c r="V87" s="145"/>
      <c r="W87" s="146"/>
      <c r="X87" s="146"/>
      <c r="Y87" s="147"/>
    </row>
    <row r="88" spans="1:25" s="17" customFormat="1" ht="24" customHeight="1" x14ac:dyDescent="0.15">
      <c r="A88" s="23">
        <v>82</v>
      </c>
      <c r="B88" s="58"/>
      <c r="C88" s="102"/>
      <c r="D88" s="57"/>
      <c r="E88" s="38" t="s">
        <v>0</v>
      </c>
      <c r="F88" s="60"/>
      <c r="G88" s="3" t="s">
        <v>6</v>
      </c>
      <c r="H88" s="62"/>
      <c r="I88" s="3" t="s">
        <v>7</v>
      </c>
      <c r="J88" s="61"/>
      <c r="K88" s="3" t="s">
        <v>9</v>
      </c>
      <c r="L88" s="145"/>
      <c r="M88" s="146"/>
      <c r="N88" s="3" t="s">
        <v>6</v>
      </c>
      <c r="O88" s="60"/>
      <c r="P88" s="3" t="s">
        <v>7</v>
      </c>
      <c r="Q88" s="60"/>
      <c r="R88" s="16" t="s">
        <v>9</v>
      </c>
      <c r="S88" s="63"/>
      <c r="T88" s="64"/>
      <c r="U88" s="64"/>
      <c r="V88" s="145"/>
      <c r="W88" s="146"/>
      <c r="X88" s="146"/>
      <c r="Y88" s="147"/>
    </row>
    <row r="89" spans="1:25" s="17" customFormat="1" ht="24" customHeight="1" x14ac:dyDescent="0.15">
      <c r="A89" s="23">
        <v>83</v>
      </c>
      <c r="B89" s="58"/>
      <c r="C89" s="102"/>
      <c r="D89" s="57"/>
      <c r="E89" s="38" t="s">
        <v>0</v>
      </c>
      <c r="F89" s="60"/>
      <c r="G89" s="3" t="s">
        <v>6</v>
      </c>
      <c r="H89" s="62"/>
      <c r="I89" s="3" t="s">
        <v>7</v>
      </c>
      <c r="J89" s="60"/>
      <c r="K89" s="3" t="s">
        <v>9</v>
      </c>
      <c r="L89" s="145"/>
      <c r="M89" s="146"/>
      <c r="N89" s="3" t="s">
        <v>6</v>
      </c>
      <c r="O89" s="60"/>
      <c r="P89" s="3" t="s">
        <v>7</v>
      </c>
      <c r="Q89" s="60"/>
      <c r="R89" s="16" t="s">
        <v>9</v>
      </c>
      <c r="S89" s="63"/>
      <c r="T89" s="64"/>
      <c r="U89" s="64"/>
      <c r="V89" s="145"/>
      <c r="W89" s="146"/>
      <c r="X89" s="146"/>
      <c r="Y89" s="147"/>
    </row>
    <row r="90" spans="1:25" s="17" customFormat="1" ht="24" customHeight="1" x14ac:dyDescent="0.15">
      <c r="A90" s="23">
        <v>84</v>
      </c>
      <c r="B90" s="58"/>
      <c r="C90" s="102"/>
      <c r="D90" s="57"/>
      <c r="E90" s="38" t="s">
        <v>0</v>
      </c>
      <c r="F90" s="60"/>
      <c r="G90" s="3" t="s">
        <v>6</v>
      </c>
      <c r="H90" s="62"/>
      <c r="I90" s="3" t="s">
        <v>7</v>
      </c>
      <c r="J90" s="61"/>
      <c r="K90" s="3" t="s">
        <v>9</v>
      </c>
      <c r="L90" s="145"/>
      <c r="M90" s="146"/>
      <c r="N90" s="3" t="s">
        <v>6</v>
      </c>
      <c r="O90" s="60"/>
      <c r="P90" s="3" t="s">
        <v>7</v>
      </c>
      <c r="Q90" s="60"/>
      <c r="R90" s="16" t="s">
        <v>9</v>
      </c>
      <c r="S90" s="63"/>
      <c r="T90" s="64"/>
      <c r="U90" s="64"/>
      <c r="V90" s="145"/>
      <c r="W90" s="146"/>
      <c r="X90" s="146"/>
      <c r="Y90" s="147"/>
    </row>
    <row r="91" spans="1:25" s="17" customFormat="1" ht="24" customHeight="1" x14ac:dyDescent="0.15">
      <c r="A91" s="23">
        <v>85</v>
      </c>
      <c r="B91" s="57"/>
      <c r="C91" s="102"/>
      <c r="D91" s="57"/>
      <c r="E91" s="38" t="s">
        <v>0</v>
      </c>
      <c r="F91" s="60"/>
      <c r="G91" s="3" t="s">
        <v>6</v>
      </c>
      <c r="H91" s="60"/>
      <c r="I91" s="3" t="s">
        <v>11</v>
      </c>
      <c r="J91" s="60"/>
      <c r="K91" s="3" t="s">
        <v>10</v>
      </c>
      <c r="L91" s="145"/>
      <c r="M91" s="146"/>
      <c r="N91" s="3" t="s">
        <v>6</v>
      </c>
      <c r="O91" s="60"/>
      <c r="P91" s="3" t="s">
        <v>11</v>
      </c>
      <c r="Q91" s="60"/>
      <c r="R91" s="16" t="s">
        <v>10</v>
      </c>
      <c r="S91" s="63"/>
      <c r="T91" s="64"/>
      <c r="U91" s="64"/>
      <c r="V91" s="145"/>
      <c r="W91" s="146"/>
      <c r="X91" s="146"/>
      <c r="Y91" s="147"/>
    </row>
    <row r="92" spans="1:25" s="17" customFormat="1" ht="24" customHeight="1" x14ac:dyDescent="0.15">
      <c r="A92" s="23">
        <v>86</v>
      </c>
      <c r="B92" s="57"/>
      <c r="C92" s="102"/>
      <c r="D92" s="57"/>
      <c r="E92" s="38" t="s">
        <v>0</v>
      </c>
      <c r="F92" s="60"/>
      <c r="G92" s="3" t="s">
        <v>6</v>
      </c>
      <c r="H92" s="62"/>
      <c r="I92" s="3" t="s">
        <v>7</v>
      </c>
      <c r="J92" s="60"/>
      <c r="K92" s="3" t="s">
        <v>9</v>
      </c>
      <c r="L92" s="145"/>
      <c r="M92" s="146"/>
      <c r="N92" s="3" t="s">
        <v>6</v>
      </c>
      <c r="O92" s="60"/>
      <c r="P92" s="3" t="s">
        <v>7</v>
      </c>
      <c r="Q92" s="60"/>
      <c r="R92" s="16" t="s">
        <v>9</v>
      </c>
      <c r="S92" s="63"/>
      <c r="T92" s="64"/>
      <c r="U92" s="64"/>
      <c r="V92" s="145"/>
      <c r="W92" s="146"/>
      <c r="X92" s="146"/>
      <c r="Y92" s="147"/>
    </row>
    <row r="93" spans="1:25" s="17" customFormat="1" ht="24" customHeight="1" x14ac:dyDescent="0.15">
      <c r="A93" s="23">
        <v>87</v>
      </c>
      <c r="B93" s="58"/>
      <c r="C93" s="102"/>
      <c r="D93" s="57"/>
      <c r="E93" s="38" t="s">
        <v>0</v>
      </c>
      <c r="F93" s="60"/>
      <c r="G93" s="3" t="s">
        <v>6</v>
      </c>
      <c r="H93" s="62"/>
      <c r="I93" s="3" t="s">
        <v>7</v>
      </c>
      <c r="J93" s="61"/>
      <c r="K93" s="3" t="s">
        <v>9</v>
      </c>
      <c r="L93" s="145"/>
      <c r="M93" s="146"/>
      <c r="N93" s="3" t="s">
        <v>6</v>
      </c>
      <c r="O93" s="60"/>
      <c r="P93" s="3" t="s">
        <v>7</v>
      </c>
      <c r="Q93" s="60"/>
      <c r="R93" s="16" t="s">
        <v>9</v>
      </c>
      <c r="S93" s="63"/>
      <c r="T93" s="64"/>
      <c r="U93" s="64"/>
      <c r="V93" s="145"/>
      <c r="W93" s="146"/>
      <c r="X93" s="146"/>
      <c r="Y93" s="147"/>
    </row>
    <row r="94" spans="1:25" s="17" customFormat="1" ht="24" customHeight="1" x14ac:dyDescent="0.15">
      <c r="A94" s="23">
        <v>88</v>
      </c>
      <c r="B94" s="58"/>
      <c r="C94" s="102"/>
      <c r="D94" s="57"/>
      <c r="E94" s="38" t="s">
        <v>0</v>
      </c>
      <c r="F94" s="60"/>
      <c r="G94" s="3" t="s">
        <v>6</v>
      </c>
      <c r="H94" s="62"/>
      <c r="I94" s="3" t="s">
        <v>7</v>
      </c>
      <c r="J94" s="60"/>
      <c r="K94" s="3" t="s">
        <v>9</v>
      </c>
      <c r="L94" s="145"/>
      <c r="M94" s="146"/>
      <c r="N94" s="3" t="s">
        <v>6</v>
      </c>
      <c r="O94" s="60"/>
      <c r="P94" s="3" t="s">
        <v>7</v>
      </c>
      <c r="Q94" s="60"/>
      <c r="R94" s="16" t="s">
        <v>9</v>
      </c>
      <c r="S94" s="63"/>
      <c r="T94" s="64"/>
      <c r="U94" s="64"/>
      <c r="V94" s="145"/>
      <c r="W94" s="146"/>
      <c r="X94" s="146"/>
      <c r="Y94" s="147"/>
    </row>
    <row r="95" spans="1:25" s="17" customFormat="1" ht="24" customHeight="1" x14ac:dyDescent="0.15">
      <c r="A95" s="23">
        <v>89</v>
      </c>
      <c r="B95" s="58"/>
      <c r="C95" s="102"/>
      <c r="D95" s="57"/>
      <c r="E95" s="38" t="s">
        <v>0</v>
      </c>
      <c r="F95" s="60"/>
      <c r="G95" s="3" t="s">
        <v>6</v>
      </c>
      <c r="H95" s="62"/>
      <c r="I95" s="3" t="s">
        <v>7</v>
      </c>
      <c r="J95" s="61"/>
      <c r="K95" s="3" t="s">
        <v>9</v>
      </c>
      <c r="L95" s="145"/>
      <c r="M95" s="146"/>
      <c r="N95" s="3" t="s">
        <v>6</v>
      </c>
      <c r="O95" s="60"/>
      <c r="P95" s="3" t="s">
        <v>7</v>
      </c>
      <c r="Q95" s="60"/>
      <c r="R95" s="16" t="s">
        <v>9</v>
      </c>
      <c r="S95" s="63"/>
      <c r="T95" s="64"/>
      <c r="U95" s="64"/>
      <c r="V95" s="145"/>
      <c r="W95" s="146"/>
      <c r="X95" s="146"/>
      <c r="Y95" s="147"/>
    </row>
    <row r="96" spans="1:25" s="17" customFormat="1" ht="24" customHeight="1" x14ac:dyDescent="0.15">
      <c r="A96" s="23">
        <v>90</v>
      </c>
      <c r="B96" s="58"/>
      <c r="C96" s="102"/>
      <c r="D96" s="57"/>
      <c r="E96" s="38" t="s">
        <v>0</v>
      </c>
      <c r="F96" s="60"/>
      <c r="G96" s="3" t="s">
        <v>6</v>
      </c>
      <c r="H96" s="62"/>
      <c r="I96" s="3" t="s">
        <v>7</v>
      </c>
      <c r="J96" s="60"/>
      <c r="K96" s="3" t="s">
        <v>9</v>
      </c>
      <c r="L96" s="145"/>
      <c r="M96" s="146"/>
      <c r="N96" s="3" t="s">
        <v>6</v>
      </c>
      <c r="O96" s="60"/>
      <c r="P96" s="3" t="s">
        <v>7</v>
      </c>
      <c r="Q96" s="60"/>
      <c r="R96" s="16" t="s">
        <v>9</v>
      </c>
      <c r="S96" s="63"/>
      <c r="T96" s="64"/>
      <c r="U96" s="64"/>
      <c r="V96" s="145"/>
      <c r="W96" s="146"/>
      <c r="X96" s="146"/>
      <c r="Y96" s="147"/>
    </row>
    <row r="97" spans="1:25" s="17" customFormat="1" ht="24" customHeight="1" x14ac:dyDescent="0.15">
      <c r="A97" s="23">
        <v>91</v>
      </c>
      <c r="B97" s="58"/>
      <c r="C97" s="102"/>
      <c r="D97" s="57"/>
      <c r="E97" s="38" t="s">
        <v>0</v>
      </c>
      <c r="F97" s="60"/>
      <c r="G97" s="3" t="s">
        <v>6</v>
      </c>
      <c r="H97" s="62"/>
      <c r="I97" s="3" t="s">
        <v>7</v>
      </c>
      <c r="J97" s="61"/>
      <c r="K97" s="3" t="s">
        <v>9</v>
      </c>
      <c r="L97" s="145"/>
      <c r="M97" s="146"/>
      <c r="N97" s="3" t="s">
        <v>6</v>
      </c>
      <c r="O97" s="60"/>
      <c r="P97" s="3" t="s">
        <v>7</v>
      </c>
      <c r="Q97" s="60"/>
      <c r="R97" s="16" t="s">
        <v>9</v>
      </c>
      <c r="S97" s="63"/>
      <c r="T97" s="64"/>
      <c r="U97" s="64"/>
      <c r="V97" s="145"/>
      <c r="W97" s="146"/>
      <c r="X97" s="146"/>
      <c r="Y97" s="147"/>
    </row>
    <row r="98" spans="1:25" s="17" customFormat="1" ht="24" customHeight="1" x14ac:dyDescent="0.15">
      <c r="A98" s="23">
        <v>92</v>
      </c>
      <c r="B98" s="58"/>
      <c r="C98" s="102"/>
      <c r="D98" s="57"/>
      <c r="E98" s="38" t="s">
        <v>0</v>
      </c>
      <c r="F98" s="60"/>
      <c r="G98" s="3" t="s">
        <v>6</v>
      </c>
      <c r="H98" s="62"/>
      <c r="I98" s="3" t="s">
        <v>7</v>
      </c>
      <c r="J98" s="60"/>
      <c r="K98" s="3" t="s">
        <v>9</v>
      </c>
      <c r="L98" s="145"/>
      <c r="M98" s="146"/>
      <c r="N98" s="3" t="s">
        <v>6</v>
      </c>
      <c r="O98" s="60"/>
      <c r="P98" s="3" t="s">
        <v>7</v>
      </c>
      <c r="Q98" s="60"/>
      <c r="R98" s="16" t="s">
        <v>9</v>
      </c>
      <c r="S98" s="63"/>
      <c r="T98" s="64"/>
      <c r="U98" s="64"/>
      <c r="V98" s="145"/>
      <c r="W98" s="146"/>
      <c r="X98" s="146"/>
      <c r="Y98" s="147"/>
    </row>
    <row r="99" spans="1:25" s="17" customFormat="1" ht="24" customHeight="1" x14ac:dyDescent="0.15">
      <c r="A99" s="23">
        <v>93</v>
      </c>
      <c r="B99" s="58"/>
      <c r="C99" s="102"/>
      <c r="D99" s="57"/>
      <c r="E99" s="38" t="s">
        <v>0</v>
      </c>
      <c r="F99" s="60"/>
      <c r="G99" s="3" t="s">
        <v>6</v>
      </c>
      <c r="H99" s="62"/>
      <c r="I99" s="3" t="s">
        <v>7</v>
      </c>
      <c r="J99" s="61"/>
      <c r="K99" s="3" t="s">
        <v>9</v>
      </c>
      <c r="L99" s="145"/>
      <c r="M99" s="146"/>
      <c r="N99" s="3" t="s">
        <v>6</v>
      </c>
      <c r="O99" s="60"/>
      <c r="P99" s="3" t="s">
        <v>7</v>
      </c>
      <c r="Q99" s="60"/>
      <c r="R99" s="16" t="s">
        <v>9</v>
      </c>
      <c r="S99" s="63"/>
      <c r="T99" s="64"/>
      <c r="U99" s="64"/>
      <c r="V99" s="145"/>
      <c r="W99" s="146"/>
      <c r="X99" s="146"/>
      <c r="Y99" s="147"/>
    </row>
    <row r="100" spans="1:25" s="17" customFormat="1" ht="24" customHeight="1" x14ac:dyDescent="0.15">
      <c r="A100" s="23">
        <v>94</v>
      </c>
      <c r="B100" s="58"/>
      <c r="C100" s="102"/>
      <c r="D100" s="57"/>
      <c r="E100" s="38" t="s">
        <v>0</v>
      </c>
      <c r="F100" s="60"/>
      <c r="G100" s="3" t="s">
        <v>6</v>
      </c>
      <c r="H100" s="60"/>
      <c r="I100" s="3" t="s">
        <v>7</v>
      </c>
      <c r="J100" s="60"/>
      <c r="K100" s="3" t="s">
        <v>9</v>
      </c>
      <c r="L100" s="145"/>
      <c r="M100" s="146"/>
      <c r="N100" s="3" t="s">
        <v>6</v>
      </c>
      <c r="O100" s="60"/>
      <c r="P100" s="3" t="s">
        <v>7</v>
      </c>
      <c r="Q100" s="60"/>
      <c r="R100" s="16" t="s">
        <v>9</v>
      </c>
      <c r="S100" s="63"/>
      <c r="T100" s="64"/>
      <c r="U100" s="64"/>
      <c r="V100" s="145"/>
      <c r="W100" s="146"/>
      <c r="X100" s="146"/>
      <c r="Y100" s="147"/>
    </row>
    <row r="101" spans="1:25" s="17" customFormat="1" ht="24" customHeight="1" x14ac:dyDescent="0.15">
      <c r="A101" s="23">
        <v>95</v>
      </c>
      <c r="B101" s="57"/>
      <c r="C101" s="102"/>
      <c r="D101" s="59"/>
      <c r="E101" s="39" t="s">
        <v>0</v>
      </c>
      <c r="F101" s="61"/>
      <c r="G101" s="18" t="s">
        <v>6</v>
      </c>
      <c r="H101" s="61"/>
      <c r="I101" s="18" t="s">
        <v>11</v>
      </c>
      <c r="J101" s="61"/>
      <c r="K101" s="18" t="s">
        <v>10</v>
      </c>
      <c r="L101" s="145"/>
      <c r="M101" s="146"/>
      <c r="N101" s="18" t="s">
        <v>6</v>
      </c>
      <c r="O101" s="61"/>
      <c r="P101" s="18" t="s">
        <v>11</v>
      </c>
      <c r="Q101" s="61"/>
      <c r="R101" s="26" t="s">
        <v>10</v>
      </c>
      <c r="S101" s="65"/>
      <c r="T101" s="64"/>
      <c r="U101" s="64"/>
      <c r="V101" s="145"/>
      <c r="W101" s="146"/>
      <c r="X101" s="146"/>
      <c r="Y101" s="147"/>
    </row>
    <row r="102" spans="1:25" s="17" customFormat="1" ht="24" customHeight="1" x14ac:dyDescent="0.15">
      <c r="A102" s="23">
        <v>96</v>
      </c>
      <c r="B102" s="57"/>
      <c r="C102" s="102"/>
      <c r="D102" s="57"/>
      <c r="E102" s="38" t="s">
        <v>0</v>
      </c>
      <c r="F102" s="60"/>
      <c r="G102" s="3" t="s">
        <v>6</v>
      </c>
      <c r="H102" s="62"/>
      <c r="I102" s="3" t="s">
        <v>7</v>
      </c>
      <c r="J102" s="60"/>
      <c r="K102" s="3" t="s">
        <v>9</v>
      </c>
      <c r="L102" s="145"/>
      <c r="M102" s="146"/>
      <c r="N102" s="3" t="s">
        <v>6</v>
      </c>
      <c r="O102" s="60"/>
      <c r="P102" s="3" t="s">
        <v>7</v>
      </c>
      <c r="Q102" s="60"/>
      <c r="R102" s="16" t="s">
        <v>9</v>
      </c>
      <c r="S102" s="63"/>
      <c r="T102" s="64"/>
      <c r="U102" s="64"/>
      <c r="V102" s="145"/>
      <c r="W102" s="146"/>
      <c r="X102" s="146"/>
      <c r="Y102" s="147"/>
    </row>
    <row r="103" spans="1:25" s="17" customFormat="1" ht="24" customHeight="1" x14ac:dyDescent="0.15">
      <c r="A103" s="23">
        <v>97</v>
      </c>
      <c r="B103" s="58"/>
      <c r="C103" s="102"/>
      <c r="D103" s="57"/>
      <c r="E103" s="38" t="s">
        <v>0</v>
      </c>
      <c r="F103" s="60"/>
      <c r="G103" s="3" t="s">
        <v>6</v>
      </c>
      <c r="H103" s="62"/>
      <c r="I103" s="3" t="s">
        <v>7</v>
      </c>
      <c r="J103" s="61"/>
      <c r="K103" s="3" t="s">
        <v>9</v>
      </c>
      <c r="L103" s="145"/>
      <c r="M103" s="146"/>
      <c r="N103" s="3" t="s">
        <v>6</v>
      </c>
      <c r="O103" s="60"/>
      <c r="P103" s="3" t="s">
        <v>7</v>
      </c>
      <c r="Q103" s="60"/>
      <c r="R103" s="16" t="s">
        <v>9</v>
      </c>
      <c r="S103" s="63"/>
      <c r="T103" s="64"/>
      <c r="U103" s="64"/>
      <c r="V103" s="145"/>
      <c r="W103" s="146"/>
      <c r="X103" s="146"/>
      <c r="Y103" s="147"/>
    </row>
    <row r="104" spans="1:25" s="17" customFormat="1" ht="24" customHeight="1" x14ac:dyDescent="0.15">
      <c r="A104" s="23">
        <v>98</v>
      </c>
      <c r="B104" s="58"/>
      <c r="C104" s="102"/>
      <c r="D104" s="57"/>
      <c r="E104" s="38" t="s">
        <v>0</v>
      </c>
      <c r="F104" s="60"/>
      <c r="G104" s="3" t="s">
        <v>6</v>
      </c>
      <c r="H104" s="62"/>
      <c r="I104" s="3" t="s">
        <v>7</v>
      </c>
      <c r="J104" s="60"/>
      <c r="K104" s="3" t="s">
        <v>9</v>
      </c>
      <c r="L104" s="145"/>
      <c r="M104" s="146"/>
      <c r="N104" s="3" t="s">
        <v>6</v>
      </c>
      <c r="O104" s="60"/>
      <c r="P104" s="3" t="s">
        <v>7</v>
      </c>
      <c r="Q104" s="60"/>
      <c r="R104" s="16" t="s">
        <v>9</v>
      </c>
      <c r="S104" s="63"/>
      <c r="T104" s="64"/>
      <c r="U104" s="64"/>
      <c r="V104" s="145"/>
      <c r="W104" s="146"/>
      <c r="X104" s="146"/>
      <c r="Y104" s="147"/>
    </row>
    <row r="105" spans="1:25" s="17" customFormat="1" ht="24" customHeight="1" x14ac:dyDescent="0.15">
      <c r="A105" s="23">
        <v>99</v>
      </c>
      <c r="B105" s="58"/>
      <c r="C105" s="102"/>
      <c r="D105" s="57"/>
      <c r="E105" s="38" t="s">
        <v>0</v>
      </c>
      <c r="F105" s="60"/>
      <c r="G105" s="3" t="s">
        <v>6</v>
      </c>
      <c r="H105" s="62"/>
      <c r="I105" s="3" t="s">
        <v>7</v>
      </c>
      <c r="J105" s="61"/>
      <c r="K105" s="3" t="s">
        <v>9</v>
      </c>
      <c r="L105" s="145"/>
      <c r="M105" s="146"/>
      <c r="N105" s="3" t="s">
        <v>6</v>
      </c>
      <c r="O105" s="60"/>
      <c r="P105" s="3" t="s">
        <v>7</v>
      </c>
      <c r="Q105" s="60"/>
      <c r="R105" s="16" t="s">
        <v>9</v>
      </c>
      <c r="S105" s="63"/>
      <c r="T105" s="64"/>
      <c r="U105" s="64"/>
      <c r="V105" s="145"/>
      <c r="W105" s="146"/>
      <c r="X105" s="146"/>
      <c r="Y105" s="147"/>
    </row>
    <row r="106" spans="1:25" s="17" customFormat="1" ht="24" customHeight="1" x14ac:dyDescent="0.15">
      <c r="A106" s="23">
        <v>100</v>
      </c>
      <c r="B106" s="58"/>
      <c r="C106" s="102"/>
      <c r="D106" s="57"/>
      <c r="E106" s="38" t="s">
        <v>0</v>
      </c>
      <c r="F106" s="60"/>
      <c r="G106" s="3" t="s">
        <v>6</v>
      </c>
      <c r="H106" s="62"/>
      <c r="I106" s="3" t="s">
        <v>7</v>
      </c>
      <c r="J106" s="60"/>
      <c r="K106" s="3" t="s">
        <v>9</v>
      </c>
      <c r="L106" s="145"/>
      <c r="M106" s="146"/>
      <c r="N106" s="3" t="s">
        <v>6</v>
      </c>
      <c r="O106" s="60"/>
      <c r="P106" s="3" t="s">
        <v>7</v>
      </c>
      <c r="Q106" s="60"/>
      <c r="R106" s="16" t="s">
        <v>9</v>
      </c>
      <c r="S106" s="63"/>
      <c r="T106" s="64"/>
      <c r="U106" s="64"/>
      <c r="V106" s="145"/>
      <c r="W106" s="146"/>
      <c r="X106" s="146"/>
      <c r="Y106" s="147"/>
    </row>
    <row r="107" spans="1:25" s="17" customFormat="1" ht="24" customHeight="1" x14ac:dyDescent="0.15">
      <c r="A107" s="23">
        <v>101</v>
      </c>
      <c r="B107" s="58"/>
      <c r="C107" s="102"/>
      <c r="D107" s="57"/>
      <c r="E107" s="38" t="s">
        <v>0</v>
      </c>
      <c r="F107" s="60"/>
      <c r="G107" s="3" t="s">
        <v>6</v>
      </c>
      <c r="H107" s="62"/>
      <c r="I107" s="3" t="s">
        <v>7</v>
      </c>
      <c r="J107" s="61"/>
      <c r="K107" s="3" t="s">
        <v>9</v>
      </c>
      <c r="L107" s="145"/>
      <c r="M107" s="146"/>
      <c r="N107" s="3" t="s">
        <v>6</v>
      </c>
      <c r="O107" s="60"/>
      <c r="P107" s="3" t="s">
        <v>7</v>
      </c>
      <c r="Q107" s="60"/>
      <c r="R107" s="16" t="s">
        <v>9</v>
      </c>
      <c r="S107" s="63"/>
      <c r="T107" s="64"/>
      <c r="U107" s="64"/>
      <c r="V107" s="145"/>
      <c r="W107" s="146"/>
      <c r="X107" s="146"/>
      <c r="Y107" s="147"/>
    </row>
    <row r="108" spans="1:25" s="17" customFormat="1" ht="24" customHeight="1" x14ac:dyDescent="0.15">
      <c r="A108" s="23">
        <v>102</v>
      </c>
      <c r="B108" s="58"/>
      <c r="C108" s="102"/>
      <c r="D108" s="57"/>
      <c r="E108" s="38" t="s">
        <v>0</v>
      </c>
      <c r="F108" s="60"/>
      <c r="G108" s="3" t="s">
        <v>6</v>
      </c>
      <c r="H108" s="62"/>
      <c r="I108" s="3" t="s">
        <v>7</v>
      </c>
      <c r="J108" s="60"/>
      <c r="K108" s="3" t="s">
        <v>9</v>
      </c>
      <c r="L108" s="145"/>
      <c r="M108" s="146"/>
      <c r="N108" s="3" t="s">
        <v>6</v>
      </c>
      <c r="O108" s="60"/>
      <c r="P108" s="3" t="s">
        <v>7</v>
      </c>
      <c r="Q108" s="60"/>
      <c r="R108" s="16" t="s">
        <v>9</v>
      </c>
      <c r="S108" s="63"/>
      <c r="T108" s="64"/>
      <c r="U108" s="64"/>
      <c r="V108" s="145"/>
      <c r="W108" s="146"/>
      <c r="X108" s="146"/>
      <c r="Y108" s="147"/>
    </row>
    <row r="109" spans="1:25" s="17" customFormat="1" ht="24" customHeight="1" x14ac:dyDescent="0.15">
      <c r="A109" s="23">
        <v>103</v>
      </c>
      <c r="B109" s="58"/>
      <c r="C109" s="102"/>
      <c r="D109" s="57"/>
      <c r="E109" s="38" t="s">
        <v>0</v>
      </c>
      <c r="F109" s="60"/>
      <c r="G109" s="3" t="s">
        <v>6</v>
      </c>
      <c r="H109" s="62"/>
      <c r="I109" s="3" t="s">
        <v>7</v>
      </c>
      <c r="J109" s="61"/>
      <c r="K109" s="3" t="s">
        <v>9</v>
      </c>
      <c r="L109" s="145"/>
      <c r="M109" s="146"/>
      <c r="N109" s="3" t="s">
        <v>6</v>
      </c>
      <c r="O109" s="60"/>
      <c r="P109" s="3" t="s">
        <v>7</v>
      </c>
      <c r="Q109" s="60"/>
      <c r="R109" s="16" t="s">
        <v>9</v>
      </c>
      <c r="S109" s="63"/>
      <c r="T109" s="64"/>
      <c r="U109" s="64"/>
      <c r="V109" s="145"/>
      <c r="W109" s="146"/>
      <c r="X109" s="146"/>
      <c r="Y109" s="147"/>
    </row>
    <row r="110" spans="1:25" s="17" customFormat="1" ht="24" customHeight="1" x14ac:dyDescent="0.15">
      <c r="A110" s="23">
        <v>104</v>
      </c>
      <c r="B110" s="57"/>
      <c r="C110" s="102"/>
      <c r="D110" s="57"/>
      <c r="E110" s="38" t="s">
        <v>0</v>
      </c>
      <c r="F110" s="60"/>
      <c r="G110" s="3" t="s">
        <v>6</v>
      </c>
      <c r="H110" s="62"/>
      <c r="I110" s="3" t="s">
        <v>7</v>
      </c>
      <c r="J110" s="60"/>
      <c r="K110" s="3" t="s">
        <v>9</v>
      </c>
      <c r="L110" s="145"/>
      <c r="M110" s="146"/>
      <c r="N110" s="3" t="s">
        <v>6</v>
      </c>
      <c r="O110" s="60"/>
      <c r="P110" s="3" t="s">
        <v>7</v>
      </c>
      <c r="Q110" s="60"/>
      <c r="R110" s="16" t="s">
        <v>9</v>
      </c>
      <c r="S110" s="63"/>
      <c r="T110" s="64"/>
      <c r="U110" s="64"/>
      <c r="V110" s="145"/>
      <c r="W110" s="146"/>
      <c r="X110" s="146"/>
      <c r="Y110" s="147"/>
    </row>
    <row r="111" spans="1:25" s="17" customFormat="1" ht="24" customHeight="1" x14ac:dyDescent="0.15">
      <c r="A111" s="23">
        <v>105</v>
      </c>
      <c r="B111" s="58"/>
      <c r="C111" s="102"/>
      <c r="D111" s="57"/>
      <c r="E111" s="38" t="s">
        <v>0</v>
      </c>
      <c r="F111" s="60"/>
      <c r="G111" s="3" t="s">
        <v>6</v>
      </c>
      <c r="H111" s="62"/>
      <c r="I111" s="3" t="s">
        <v>7</v>
      </c>
      <c r="J111" s="61"/>
      <c r="K111" s="3" t="s">
        <v>9</v>
      </c>
      <c r="L111" s="145"/>
      <c r="M111" s="146"/>
      <c r="N111" s="3" t="s">
        <v>6</v>
      </c>
      <c r="O111" s="60"/>
      <c r="P111" s="3" t="s">
        <v>7</v>
      </c>
      <c r="Q111" s="60"/>
      <c r="R111" s="16" t="s">
        <v>9</v>
      </c>
      <c r="S111" s="63"/>
      <c r="T111" s="64"/>
      <c r="U111" s="64"/>
      <c r="V111" s="145"/>
      <c r="W111" s="146"/>
      <c r="X111" s="146"/>
      <c r="Y111" s="147"/>
    </row>
    <row r="112" spans="1:25" s="17" customFormat="1" ht="24" customHeight="1" x14ac:dyDescent="0.15">
      <c r="A112" s="23">
        <v>106</v>
      </c>
      <c r="B112" s="58"/>
      <c r="C112" s="102"/>
      <c r="D112" s="57"/>
      <c r="E112" s="38" t="s">
        <v>0</v>
      </c>
      <c r="F112" s="60"/>
      <c r="G112" s="3" t="s">
        <v>6</v>
      </c>
      <c r="H112" s="62"/>
      <c r="I112" s="3" t="s">
        <v>7</v>
      </c>
      <c r="J112" s="60"/>
      <c r="K112" s="3" t="s">
        <v>9</v>
      </c>
      <c r="L112" s="145"/>
      <c r="M112" s="146"/>
      <c r="N112" s="3" t="s">
        <v>6</v>
      </c>
      <c r="O112" s="60"/>
      <c r="P112" s="3" t="s">
        <v>7</v>
      </c>
      <c r="Q112" s="60"/>
      <c r="R112" s="16" t="s">
        <v>9</v>
      </c>
      <c r="S112" s="63"/>
      <c r="T112" s="64"/>
      <c r="U112" s="64"/>
      <c r="V112" s="145"/>
      <c r="W112" s="146"/>
      <c r="X112" s="146"/>
      <c r="Y112" s="147"/>
    </row>
    <row r="113" spans="1:25" s="17" customFormat="1" ht="24" customHeight="1" x14ac:dyDescent="0.15">
      <c r="A113" s="23">
        <v>107</v>
      </c>
      <c r="B113" s="58"/>
      <c r="C113" s="102"/>
      <c r="D113" s="57"/>
      <c r="E113" s="38" t="s">
        <v>0</v>
      </c>
      <c r="F113" s="60"/>
      <c r="G113" s="3" t="s">
        <v>6</v>
      </c>
      <c r="H113" s="62"/>
      <c r="I113" s="3" t="s">
        <v>7</v>
      </c>
      <c r="J113" s="61"/>
      <c r="K113" s="3" t="s">
        <v>9</v>
      </c>
      <c r="L113" s="145"/>
      <c r="M113" s="146"/>
      <c r="N113" s="3" t="s">
        <v>6</v>
      </c>
      <c r="O113" s="60"/>
      <c r="P113" s="3" t="s">
        <v>7</v>
      </c>
      <c r="Q113" s="60"/>
      <c r="R113" s="16" t="s">
        <v>9</v>
      </c>
      <c r="S113" s="63"/>
      <c r="T113" s="64"/>
      <c r="U113" s="64"/>
      <c r="V113" s="145"/>
      <c r="W113" s="146"/>
      <c r="X113" s="146"/>
      <c r="Y113" s="147"/>
    </row>
    <row r="114" spans="1:25" s="17" customFormat="1" ht="24" customHeight="1" x14ac:dyDescent="0.15">
      <c r="A114" s="23">
        <v>108</v>
      </c>
      <c r="B114" s="58"/>
      <c r="C114" s="102"/>
      <c r="D114" s="57"/>
      <c r="E114" s="38" t="s">
        <v>0</v>
      </c>
      <c r="F114" s="60"/>
      <c r="G114" s="3" t="s">
        <v>6</v>
      </c>
      <c r="H114" s="62"/>
      <c r="I114" s="3" t="s">
        <v>7</v>
      </c>
      <c r="J114" s="61"/>
      <c r="K114" s="3" t="s">
        <v>9</v>
      </c>
      <c r="L114" s="145"/>
      <c r="M114" s="146"/>
      <c r="N114" s="3" t="s">
        <v>6</v>
      </c>
      <c r="O114" s="60"/>
      <c r="P114" s="3" t="s">
        <v>7</v>
      </c>
      <c r="Q114" s="60"/>
      <c r="R114" s="16" t="s">
        <v>9</v>
      </c>
      <c r="S114" s="63"/>
      <c r="T114" s="64"/>
      <c r="U114" s="64"/>
      <c r="V114" s="145"/>
      <c r="W114" s="146"/>
      <c r="X114" s="146"/>
      <c r="Y114" s="147"/>
    </row>
    <row r="115" spans="1:25" s="17" customFormat="1" ht="24" customHeight="1" x14ac:dyDescent="0.15">
      <c r="A115" s="23">
        <v>109</v>
      </c>
      <c r="B115" s="58"/>
      <c r="C115" s="102"/>
      <c r="D115" s="57"/>
      <c r="E115" s="38" t="s">
        <v>0</v>
      </c>
      <c r="F115" s="60"/>
      <c r="G115" s="3" t="s">
        <v>6</v>
      </c>
      <c r="H115" s="62"/>
      <c r="I115" s="3" t="s">
        <v>7</v>
      </c>
      <c r="J115" s="60"/>
      <c r="K115" s="3" t="s">
        <v>9</v>
      </c>
      <c r="L115" s="145"/>
      <c r="M115" s="146"/>
      <c r="N115" s="3" t="s">
        <v>6</v>
      </c>
      <c r="O115" s="60"/>
      <c r="P115" s="3" t="s">
        <v>7</v>
      </c>
      <c r="Q115" s="60"/>
      <c r="R115" s="16" t="s">
        <v>9</v>
      </c>
      <c r="S115" s="63"/>
      <c r="T115" s="64"/>
      <c r="U115" s="64"/>
      <c r="V115" s="145"/>
      <c r="W115" s="146"/>
      <c r="X115" s="146"/>
      <c r="Y115" s="147"/>
    </row>
    <row r="116" spans="1:25" s="17" customFormat="1" ht="24" customHeight="1" x14ac:dyDescent="0.15">
      <c r="A116" s="23">
        <v>110</v>
      </c>
      <c r="B116" s="58"/>
      <c r="C116" s="102"/>
      <c r="D116" s="57"/>
      <c r="E116" s="38" t="s">
        <v>0</v>
      </c>
      <c r="F116" s="60"/>
      <c r="G116" s="3" t="s">
        <v>6</v>
      </c>
      <c r="H116" s="62"/>
      <c r="I116" s="3" t="s">
        <v>7</v>
      </c>
      <c r="J116" s="61"/>
      <c r="K116" s="3" t="s">
        <v>9</v>
      </c>
      <c r="L116" s="145"/>
      <c r="M116" s="146"/>
      <c r="N116" s="3" t="s">
        <v>6</v>
      </c>
      <c r="O116" s="60"/>
      <c r="P116" s="3" t="s">
        <v>7</v>
      </c>
      <c r="Q116" s="60"/>
      <c r="R116" s="16" t="s">
        <v>9</v>
      </c>
      <c r="S116" s="63"/>
      <c r="T116" s="64"/>
      <c r="U116" s="64"/>
      <c r="V116" s="145"/>
      <c r="W116" s="146"/>
      <c r="X116" s="146"/>
      <c r="Y116" s="147"/>
    </row>
    <row r="117" spans="1:25" ht="26.25" customHeight="1" x14ac:dyDescent="0.15">
      <c r="A117" s="136" t="s">
        <v>42</v>
      </c>
      <c r="B117" s="137"/>
      <c r="C117" s="138"/>
      <c r="D117" s="138"/>
      <c r="E117" s="138"/>
      <c r="F117" s="138"/>
      <c r="G117" s="138"/>
      <c r="H117" s="138"/>
      <c r="I117" s="138"/>
      <c r="J117" s="60"/>
      <c r="K117" s="60"/>
      <c r="L117" s="60"/>
      <c r="M117" s="67"/>
      <c r="N117" s="67"/>
      <c r="O117" s="138"/>
      <c r="P117" s="139"/>
      <c r="Q117" s="139"/>
      <c r="R117" s="139"/>
      <c r="S117" s="139"/>
      <c r="T117" s="139"/>
      <c r="U117" s="139"/>
      <c r="V117" s="139"/>
      <c r="W117" s="139"/>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44" t="s">
        <v>19</v>
      </c>
      <c r="C119" s="144"/>
      <c r="D119" s="144"/>
      <c r="E119" s="144"/>
      <c r="F119" s="144"/>
      <c r="G119" s="144"/>
      <c r="H119" s="144"/>
      <c r="I119" s="144"/>
      <c r="J119" s="144"/>
      <c r="K119" s="144"/>
      <c r="L119" s="144"/>
      <c r="M119" s="144"/>
      <c r="N119" s="144"/>
      <c r="O119" s="144"/>
      <c r="P119" s="144"/>
      <c r="Q119" s="144"/>
      <c r="R119" s="144"/>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54</v>
      </c>
      <c r="D121" s="74"/>
      <c r="E121" s="84" t="s">
        <v>8</v>
      </c>
      <c r="F121" s="74"/>
      <c r="G121" s="84" t="s">
        <v>10</v>
      </c>
      <c r="H121" s="84"/>
      <c r="I121" s="84"/>
      <c r="J121" s="85" t="s">
        <v>22</v>
      </c>
      <c r="K121" s="154"/>
      <c r="L121" s="154"/>
      <c r="M121" s="77" t="s">
        <v>28</v>
      </c>
      <c r="N121" s="154"/>
      <c r="O121" s="154"/>
      <c r="P121" s="154"/>
      <c r="Q121" s="74"/>
      <c r="R121" s="74"/>
      <c r="S121" s="74"/>
      <c r="T121" s="74"/>
      <c r="U121" s="74"/>
      <c r="V121" s="74"/>
      <c r="W121" s="74"/>
      <c r="X121" s="74"/>
      <c r="Y121" s="75"/>
    </row>
    <row r="122" spans="1:25" ht="21.75" customHeight="1" x14ac:dyDescent="0.15">
      <c r="A122" s="76"/>
      <c r="B122" s="74"/>
      <c r="C122" s="74"/>
      <c r="D122" s="74"/>
      <c r="E122" s="74"/>
      <c r="F122" s="74"/>
      <c r="G122" s="74"/>
      <c r="H122" s="148" t="s">
        <v>25</v>
      </c>
      <c r="I122" s="149"/>
      <c r="J122" s="149"/>
      <c r="K122" s="150"/>
      <c r="L122" s="150"/>
      <c r="M122" s="150"/>
      <c r="N122" s="150"/>
      <c r="O122" s="150"/>
      <c r="P122" s="150"/>
      <c r="Q122" s="150"/>
      <c r="R122" s="150"/>
      <c r="S122" s="150"/>
      <c r="T122" s="150"/>
      <c r="U122" s="150"/>
      <c r="V122" s="150"/>
      <c r="W122" s="150"/>
      <c r="X122" s="74"/>
      <c r="Y122" s="75"/>
    </row>
    <row r="123" spans="1:25" x14ac:dyDescent="0.15">
      <c r="A123" s="76"/>
      <c r="B123" s="151"/>
      <c r="C123" s="151"/>
      <c r="D123" s="74"/>
      <c r="E123" s="74"/>
      <c r="F123" s="74"/>
      <c r="G123" s="74"/>
      <c r="H123" s="87"/>
      <c r="I123" s="87"/>
      <c r="J123" s="87"/>
      <c r="K123" s="79"/>
      <c r="L123" s="78"/>
      <c r="M123" s="150"/>
      <c r="N123" s="150"/>
      <c r="O123" s="150"/>
      <c r="P123" s="150"/>
      <c r="Q123" s="150"/>
      <c r="R123" s="152"/>
      <c r="S123" s="86" t="s">
        <v>12</v>
      </c>
      <c r="T123" s="150"/>
      <c r="U123" s="153"/>
      <c r="V123" s="153"/>
      <c r="W123" s="153"/>
      <c r="X123" s="74"/>
      <c r="Y123" s="75"/>
    </row>
    <row r="124" spans="1:25" ht="18.75" customHeight="1" x14ac:dyDescent="0.15">
      <c r="A124" s="76"/>
      <c r="B124" s="74"/>
      <c r="C124" s="74"/>
      <c r="D124" s="74"/>
      <c r="E124" s="74"/>
      <c r="F124" s="74"/>
      <c r="G124" s="74"/>
      <c r="H124" s="148" t="s">
        <v>26</v>
      </c>
      <c r="I124" s="149"/>
      <c r="J124" s="149"/>
      <c r="K124" s="150"/>
      <c r="L124" s="150"/>
      <c r="M124" s="150"/>
      <c r="N124" s="150"/>
      <c r="O124" s="150"/>
      <c r="P124" s="150"/>
      <c r="Q124" s="150"/>
      <c r="R124" s="150"/>
      <c r="S124" s="152"/>
      <c r="T124" s="152"/>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48" t="s">
        <v>27</v>
      </c>
      <c r="I126" s="149"/>
      <c r="J126" s="149"/>
      <c r="K126" s="150"/>
      <c r="L126" s="150"/>
      <c r="M126" s="150"/>
      <c r="N126" s="150"/>
      <c r="O126" s="150"/>
      <c r="P126" s="150"/>
      <c r="Q126" s="150"/>
      <c r="R126" s="150"/>
      <c r="S126" s="88" t="s">
        <v>13</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L115:M115"/>
    <mergeCell ref="L116:M116"/>
    <mergeCell ref="L106:M106"/>
    <mergeCell ref="L107:M107"/>
    <mergeCell ref="L108:M108"/>
    <mergeCell ref="L109:M109"/>
    <mergeCell ref="L110:M110"/>
    <mergeCell ref="L111:M111"/>
    <mergeCell ref="L112:M112"/>
    <mergeCell ref="L113:M113"/>
    <mergeCell ref="L114:M114"/>
    <mergeCell ref="L97:M97"/>
    <mergeCell ref="L98:M98"/>
    <mergeCell ref="L99:M99"/>
    <mergeCell ref="L100:M100"/>
    <mergeCell ref="L101:M101"/>
    <mergeCell ref="L102:M102"/>
    <mergeCell ref="L103:M103"/>
    <mergeCell ref="L104:M104"/>
    <mergeCell ref="L105:M105"/>
    <mergeCell ref="L88:M88"/>
    <mergeCell ref="L89:M89"/>
    <mergeCell ref="L90:M90"/>
    <mergeCell ref="L91:M91"/>
    <mergeCell ref="L92:M92"/>
    <mergeCell ref="L93:M93"/>
    <mergeCell ref="L94:M94"/>
    <mergeCell ref="L95:M95"/>
    <mergeCell ref="L96:M96"/>
    <mergeCell ref="L79:M79"/>
    <mergeCell ref="L80:M80"/>
    <mergeCell ref="L81:M81"/>
    <mergeCell ref="L82:M82"/>
    <mergeCell ref="L83:M83"/>
    <mergeCell ref="L84:M84"/>
    <mergeCell ref="L85:M85"/>
    <mergeCell ref="L86:M86"/>
    <mergeCell ref="L87:M87"/>
    <mergeCell ref="L70:M70"/>
    <mergeCell ref="L71:M71"/>
    <mergeCell ref="L72:M72"/>
    <mergeCell ref="L73:M73"/>
    <mergeCell ref="L74:M74"/>
    <mergeCell ref="L75:M75"/>
    <mergeCell ref="L76:M76"/>
    <mergeCell ref="L77:M77"/>
    <mergeCell ref="L78:M78"/>
    <mergeCell ref="L61:M61"/>
    <mergeCell ref="L62:M62"/>
    <mergeCell ref="L63:M63"/>
    <mergeCell ref="L64:M64"/>
    <mergeCell ref="L65:M65"/>
    <mergeCell ref="L66:M66"/>
    <mergeCell ref="L67:M67"/>
    <mergeCell ref="L68:M68"/>
    <mergeCell ref="L69:M69"/>
    <mergeCell ref="L52:M52"/>
    <mergeCell ref="L53:M53"/>
    <mergeCell ref="L54:M54"/>
    <mergeCell ref="L55:M55"/>
    <mergeCell ref="L56:M56"/>
    <mergeCell ref="L57:M57"/>
    <mergeCell ref="L58:M58"/>
    <mergeCell ref="L59:M59"/>
    <mergeCell ref="L60:M60"/>
    <mergeCell ref="L43:M43"/>
    <mergeCell ref="L44:M44"/>
    <mergeCell ref="L45:M45"/>
    <mergeCell ref="L46:M46"/>
    <mergeCell ref="L47:M47"/>
    <mergeCell ref="L48:M48"/>
    <mergeCell ref="L49:M49"/>
    <mergeCell ref="L50:M50"/>
    <mergeCell ref="L51:M51"/>
    <mergeCell ref="L34:M34"/>
    <mergeCell ref="L35:M35"/>
    <mergeCell ref="L36:M36"/>
    <mergeCell ref="L37:M37"/>
    <mergeCell ref="L38:M38"/>
    <mergeCell ref="L39:M39"/>
    <mergeCell ref="L40:M40"/>
    <mergeCell ref="L41:M41"/>
    <mergeCell ref="L42:M42"/>
    <mergeCell ref="L25:M25"/>
    <mergeCell ref="L26:M26"/>
    <mergeCell ref="L27:M27"/>
    <mergeCell ref="L28:M28"/>
    <mergeCell ref="L29:M29"/>
    <mergeCell ref="L30:M30"/>
    <mergeCell ref="L31:M31"/>
    <mergeCell ref="L32:M32"/>
    <mergeCell ref="L33:M33"/>
    <mergeCell ref="L16:M16"/>
    <mergeCell ref="L17:M17"/>
    <mergeCell ref="L18:M18"/>
    <mergeCell ref="L19:M19"/>
    <mergeCell ref="L20:M20"/>
    <mergeCell ref="L21:M21"/>
    <mergeCell ref="L22:M22"/>
    <mergeCell ref="L23:M23"/>
    <mergeCell ref="L24:M24"/>
    <mergeCell ref="L7:M7"/>
    <mergeCell ref="L8:M8"/>
    <mergeCell ref="L9:M9"/>
    <mergeCell ref="L10:M10"/>
    <mergeCell ref="L11:M11"/>
    <mergeCell ref="L12:M12"/>
    <mergeCell ref="L13:M13"/>
    <mergeCell ref="L14:M14"/>
    <mergeCell ref="L15:M15"/>
    <mergeCell ref="V112:Y112"/>
    <mergeCell ref="V113:Y113"/>
    <mergeCell ref="V114:Y114"/>
    <mergeCell ref="V115:Y115"/>
    <mergeCell ref="V116:Y116"/>
    <mergeCell ref="V107:Y107"/>
    <mergeCell ref="V108:Y108"/>
    <mergeCell ref="V109:Y109"/>
    <mergeCell ref="V110:Y110"/>
    <mergeCell ref="V111:Y111"/>
    <mergeCell ref="V102:Y102"/>
    <mergeCell ref="V103:Y103"/>
    <mergeCell ref="V104:Y104"/>
    <mergeCell ref="V105:Y105"/>
    <mergeCell ref="V106:Y106"/>
    <mergeCell ref="V97:Y97"/>
    <mergeCell ref="V98:Y98"/>
    <mergeCell ref="V99:Y99"/>
    <mergeCell ref="V100:Y100"/>
    <mergeCell ref="V101:Y101"/>
    <mergeCell ref="V92:Y92"/>
    <mergeCell ref="V93:Y93"/>
    <mergeCell ref="V94:Y94"/>
    <mergeCell ref="V95:Y95"/>
    <mergeCell ref="V96:Y96"/>
    <mergeCell ref="V87:Y87"/>
    <mergeCell ref="V88:Y88"/>
    <mergeCell ref="V89:Y89"/>
    <mergeCell ref="V90:Y90"/>
    <mergeCell ref="V91:Y91"/>
    <mergeCell ref="V82:Y82"/>
    <mergeCell ref="V83:Y83"/>
    <mergeCell ref="V84:Y84"/>
    <mergeCell ref="V85:Y85"/>
    <mergeCell ref="V86:Y86"/>
    <mergeCell ref="V77:Y77"/>
    <mergeCell ref="V78:Y78"/>
    <mergeCell ref="V79:Y79"/>
    <mergeCell ref="V80:Y80"/>
    <mergeCell ref="V81:Y81"/>
    <mergeCell ref="V72:Y72"/>
    <mergeCell ref="V73:Y73"/>
    <mergeCell ref="V74:Y74"/>
    <mergeCell ref="V75:Y75"/>
    <mergeCell ref="V76:Y76"/>
    <mergeCell ref="V67:Y67"/>
    <mergeCell ref="V68:Y68"/>
    <mergeCell ref="V69:Y69"/>
    <mergeCell ref="V70:Y70"/>
    <mergeCell ref="V71:Y71"/>
    <mergeCell ref="V62:Y62"/>
    <mergeCell ref="V63:Y63"/>
    <mergeCell ref="V64:Y64"/>
    <mergeCell ref="V65:Y65"/>
    <mergeCell ref="V66:Y66"/>
    <mergeCell ref="V57:Y57"/>
    <mergeCell ref="V58:Y58"/>
    <mergeCell ref="V59:Y59"/>
    <mergeCell ref="V60:Y60"/>
    <mergeCell ref="V61:Y61"/>
    <mergeCell ref="V52:Y52"/>
    <mergeCell ref="V53:Y53"/>
    <mergeCell ref="V54:Y54"/>
    <mergeCell ref="V55:Y55"/>
    <mergeCell ref="V56:Y56"/>
    <mergeCell ref="V47:Y47"/>
    <mergeCell ref="V48:Y48"/>
    <mergeCell ref="V49:Y49"/>
    <mergeCell ref="V50:Y50"/>
    <mergeCell ref="V51:Y51"/>
    <mergeCell ref="V42:Y42"/>
    <mergeCell ref="V43:Y43"/>
    <mergeCell ref="V44:Y44"/>
    <mergeCell ref="V45:Y45"/>
    <mergeCell ref="V46:Y46"/>
    <mergeCell ref="V37:Y37"/>
    <mergeCell ref="V38:Y38"/>
    <mergeCell ref="V39:Y39"/>
    <mergeCell ref="V40:Y40"/>
    <mergeCell ref="V41:Y41"/>
    <mergeCell ref="V21:Y21"/>
    <mergeCell ref="V32:Y32"/>
    <mergeCell ref="V33:Y33"/>
    <mergeCell ref="V34:Y34"/>
    <mergeCell ref="V35:Y35"/>
    <mergeCell ref="V36:Y36"/>
    <mergeCell ref="V27:Y27"/>
    <mergeCell ref="V28:Y28"/>
    <mergeCell ref="V29:Y29"/>
    <mergeCell ref="V30:Y30"/>
    <mergeCell ref="V31:Y31"/>
    <mergeCell ref="H126:J126"/>
    <mergeCell ref="K126:R126"/>
    <mergeCell ref="B123:C123"/>
    <mergeCell ref="M123:R123"/>
    <mergeCell ref="T123:W123"/>
    <mergeCell ref="H124:J124"/>
    <mergeCell ref="K124:T124"/>
    <mergeCell ref="N121:P121"/>
    <mergeCell ref="H122:J122"/>
    <mergeCell ref="K122:W122"/>
    <mergeCell ref="K121:L121"/>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C1:U1"/>
    <mergeCell ref="L5:R6"/>
    <mergeCell ref="E6:K6"/>
    <mergeCell ref="D5:D6"/>
    <mergeCell ref="E5:K5"/>
    <mergeCell ref="R2:T2"/>
    <mergeCell ref="A3:W3"/>
    <mergeCell ref="B5:B6"/>
    <mergeCell ref="A5:A6"/>
    <mergeCell ref="C5:C6"/>
  </mergeCells>
  <phoneticPr fontId="1"/>
  <conditionalFormatting sqref="S12:S116">
    <cfRule type="cellIs" dxfId="20" priority="9" stopIfTrue="1" operator="greaterThanOrEqual">
      <formula>18</formula>
    </cfRule>
  </conditionalFormatting>
  <conditionalFormatting sqref="S9:S11">
    <cfRule type="cellIs" dxfId="19" priority="5" stopIfTrue="1" operator="greaterThanOrEqual">
      <formula>18</formula>
    </cfRule>
  </conditionalFormatting>
  <conditionalFormatting sqref="S7:S8">
    <cfRule type="cellIs" dxfId="18" priority="3" stopIfTrue="1" operator="greaterThanOrEqual">
      <formula>18</formula>
    </cfRule>
  </conditionalFormatting>
  <conditionalFormatting sqref="S7">
    <cfRule type="cellIs" dxfId="17" priority="2" stopIfTrue="1" operator="greaterThanOrEqual">
      <formula>18</formula>
    </cfRule>
  </conditionalFormatting>
  <dataValidations count="1">
    <dataValidation imeMode="hiragana" allowBlank="1" showInputMessage="1" showErrorMessage="1" sqref="C1:U1 C7:C116"/>
  </dataValidations>
  <pageMargins left="0.27" right="0.2" top="0.19" bottom="0.19" header="0.51200000000000001" footer="0.19"/>
  <pageSetup paperSize="12" scale="80"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tabSelected="1" zoomScale="75" zoomScaleNormal="75" workbookViewId="0">
      <selection sqref="A1:XFD1"/>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79" t="s">
        <v>47</v>
      </c>
      <c r="E1" s="179"/>
      <c r="F1" s="179"/>
      <c r="G1" s="179"/>
      <c r="H1" s="179"/>
      <c r="I1" s="179"/>
      <c r="J1" s="179"/>
      <c r="K1" s="179"/>
      <c r="L1" s="179"/>
      <c r="M1" s="179"/>
      <c r="N1" s="179"/>
      <c r="O1" s="179"/>
      <c r="P1" s="179"/>
      <c r="Q1" s="179"/>
      <c r="R1" s="179"/>
      <c r="S1" s="179"/>
      <c r="T1" s="179"/>
      <c r="U1" s="179"/>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83" t="str">
        <f>記入欄!C1</f>
        <v>第９６回　全国高等学校ラグビーフットボール大会大阪府予選参加申込書</v>
      </c>
      <c r="E3" s="183"/>
      <c r="F3" s="183"/>
      <c r="G3" s="183"/>
      <c r="H3" s="183"/>
      <c r="I3" s="183"/>
      <c r="J3" s="183"/>
      <c r="K3" s="183"/>
      <c r="L3" s="183"/>
      <c r="M3" s="183"/>
      <c r="N3" s="183"/>
      <c r="O3" s="183"/>
      <c r="P3" s="183"/>
      <c r="Q3" s="183"/>
      <c r="R3" s="183"/>
      <c r="S3" s="183"/>
      <c r="T3" s="183"/>
      <c r="U3" s="183"/>
      <c r="V3" s="183"/>
    </row>
    <row r="4" spans="1:26" s="15" customFormat="1" ht="21.75" customHeight="1" x14ac:dyDescent="0.15">
      <c r="B4" s="113"/>
      <c r="C4" s="113"/>
      <c r="D4" s="113"/>
      <c r="E4" s="113"/>
      <c r="F4" s="113"/>
      <c r="G4" s="113"/>
      <c r="H4" s="113"/>
      <c r="I4" s="113"/>
      <c r="J4" s="113"/>
      <c r="K4" s="113"/>
      <c r="L4" s="113"/>
      <c r="M4" s="113"/>
      <c r="N4" s="113"/>
      <c r="O4" s="113"/>
      <c r="P4" s="113"/>
      <c r="Q4" s="113"/>
      <c r="R4" s="113"/>
      <c r="S4" s="127" t="s">
        <v>29</v>
      </c>
      <c r="T4" s="127"/>
      <c r="U4" s="128"/>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6" t="s">
        <v>48</v>
      </c>
      <c r="B6" s="132" t="s">
        <v>1</v>
      </c>
      <c r="C6" s="130" t="s">
        <v>20</v>
      </c>
      <c r="D6" s="134" t="s">
        <v>23</v>
      </c>
      <c r="E6" s="122" t="s">
        <v>2</v>
      </c>
      <c r="F6" s="124" t="s">
        <v>15</v>
      </c>
      <c r="G6" s="125"/>
      <c r="H6" s="125"/>
      <c r="I6" s="125"/>
      <c r="J6" s="125"/>
      <c r="K6" s="125"/>
      <c r="L6" s="126"/>
      <c r="M6" s="116" t="s">
        <v>14</v>
      </c>
      <c r="N6" s="117"/>
      <c r="O6" s="117"/>
      <c r="P6" s="117"/>
      <c r="Q6" s="117"/>
      <c r="R6" s="117"/>
      <c r="S6" s="118"/>
      <c r="T6" s="31" t="s">
        <v>16</v>
      </c>
      <c r="U6" s="31" t="s">
        <v>17</v>
      </c>
      <c r="V6" s="31" t="s">
        <v>18</v>
      </c>
      <c r="W6" s="130" t="s">
        <v>4</v>
      </c>
      <c r="X6" s="140"/>
      <c r="Y6" s="140"/>
      <c r="Z6" s="141"/>
    </row>
    <row r="7" spans="1:26" ht="13.5" customHeight="1" thickBot="1" x14ac:dyDescent="0.2">
      <c r="A7" s="166"/>
      <c r="B7" s="133"/>
      <c r="C7" s="131"/>
      <c r="D7" s="135"/>
      <c r="E7" s="123"/>
      <c r="F7" s="120" t="s">
        <v>5</v>
      </c>
      <c r="G7" s="120"/>
      <c r="H7" s="120"/>
      <c r="I7" s="120"/>
      <c r="J7" s="120"/>
      <c r="K7" s="120"/>
      <c r="L7" s="120"/>
      <c r="M7" s="119"/>
      <c r="N7" s="120"/>
      <c r="O7" s="120"/>
      <c r="P7" s="120"/>
      <c r="Q7" s="120"/>
      <c r="R7" s="120"/>
      <c r="S7" s="121"/>
      <c r="T7" s="32" t="s">
        <v>3</v>
      </c>
      <c r="U7" s="33" t="s">
        <v>21</v>
      </c>
      <c r="V7" s="33" t="s">
        <v>24</v>
      </c>
      <c r="W7" s="131"/>
      <c r="X7" s="142"/>
      <c r="Y7" s="142"/>
      <c r="Z7" s="143"/>
    </row>
    <row r="8" spans="1:26" s="17" customFormat="1" ht="24" customHeight="1" x14ac:dyDescent="0.15">
      <c r="A8" s="99"/>
      <c r="B8" s="103">
        <v>1</v>
      </c>
      <c r="C8" s="28" t="str">
        <f>IF(A8="","",VLOOKUP($A8,記入欄!$A$7:$Y$116,2,0))</f>
        <v/>
      </c>
      <c r="D8" s="97" t="str">
        <f>IF(A8="","",VLOOKUP($A8,記入欄!$A$7:$Y$116,3,0))</f>
        <v/>
      </c>
      <c r="E8" s="34" t="str">
        <f>IF(A8="","",VLOOKUP($A8,記入欄!$A$7:$Y$116,4,0))</f>
        <v/>
      </c>
      <c r="F8" s="37" t="s">
        <v>43</v>
      </c>
      <c r="G8" s="10" t="str">
        <f>IF(A8="","",VLOOKUP($A8,記入欄!$A$7:$Y$116,6,0))</f>
        <v/>
      </c>
      <c r="H8" s="10" t="s">
        <v>44</v>
      </c>
      <c r="I8" s="10" t="str">
        <f>IF(A8="","",VLOOKUP($A8,記入欄!$A$7:$Y$116,8,0))</f>
        <v/>
      </c>
      <c r="J8" s="10" t="s">
        <v>7</v>
      </c>
      <c r="K8" s="10" t="str">
        <f>IF(A8="","",VLOOKUP($A8,記入欄!$A$7:$Y$116,10,0))</f>
        <v/>
      </c>
      <c r="L8" s="10" t="s">
        <v>9</v>
      </c>
      <c r="M8" s="155" t="str">
        <f>IF(A8="","",VLOOKUP($A8,記入欄!$A$7:$Y$116,12,0))</f>
        <v/>
      </c>
      <c r="N8" s="156" t="e">
        <f>IF(#REF!="","",VLOOKUP($A8,記入欄!$A$7:$Y$116,15,0))</f>
        <v>#REF!</v>
      </c>
      <c r="O8" s="10" t="s">
        <v>44</v>
      </c>
      <c r="P8" s="10" t="str">
        <f>IF(A8="","",VLOOKUP($A8,記入欄!$A$7:$Y$116,15,0))</f>
        <v/>
      </c>
      <c r="Q8" s="10" t="s">
        <v>7</v>
      </c>
      <c r="R8" s="10" t="str">
        <f>IF(A8="","",VLOOKUP($A8,記入欄!$A$7:$Y$116,17,0))</f>
        <v/>
      </c>
      <c r="S8" s="35" t="s">
        <v>9</v>
      </c>
      <c r="T8" s="36" t="str">
        <f>IF(A8="","",VLOOKUP($A8,記入欄!$A$7:$Y$116,19,0))</f>
        <v/>
      </c>
      <c r="U8" s="27" t="str">
        <f>IF(A8="","",VLOOKUP($A8,記入欄!$A$7:$Y$116,20,0))</f>
        <v/>
      </c>
      <c r="V8" s="27" t="str">
        <f>IF(A8="","",VLOOKUP($A8,記入欄!$A$7:$Y$116,21,0))</f>
        <v/>
      </c>
      <c r="W8" s="155" t="str">
        <f>IF(A8="","",VLOOKUP($A8,記入欄!$A$7:$Y$116,22,0))</f>
        <v/>
      </c>
      <c r="X8" s="156"/>
      <c r="Y8" s="156"/>
      <c r="Z8" s="169"/>
    </row>
    <row r="9" spans="1:26" s="17" customFormat="1" ht="24" customHeight="1" x14ac:dyDescent="0.15">
      <c r="A9" s="99"/>
      <c r="B9" s="47">
        <v>2</v>
      </c>
      <c r="C9" s="22" t="str">
        <f>IF(A9="","",VLOOKUP($A9,記入欄!$A$7:$Y$116,2,0))</f>
        <v/>
      </c>
      <c r="D9" s="98" t="str">
        <f>IF(A9="","",VLOOKUP($A9,記入欄!$A$7:$Y$116,3,0))</f>
        <v/>
      </c>
      <c r="E9" s="22" t="str">
        <f>IF(A9="","",VLOOKUP($A9,記入欄!$A$7:$Y$116,4,0))</f>
        <v/>
      </c>
      <c r="F9" s="38" t="s">
        <v>43</v>
      </c>
      <c r="G9" s="110" t="str">
        <f>IF(A9="","",VLOOKUP($A9,記入欄!$A$7:$Y$116,6,0))</f>
        <v/>
      </c>
      <c r="H9" s="110" t="s">
        <v>44</v>
      </c>
      <c r="I9" s="110" t="str">
        <f>IF(A9="","",VLOOKUP($A9,記入欄!$A$7:$Y$116,8,0))</f>
        <v/>
      </c>
      <c r="J9" s="110" t="s">
        <v>7</v>
      </c>
      <c r="K9" s="110" t="str">
        <f>IF(A9="","",VLOOKUP($A9,記入欄!$A$7:$Y$116,10,0))</f>
        <v/>
      </c>
      <c r="L9" s="110" t="s">
        <v>9</v>
      </c>
      <c r="M9" s="145" t="str">
        <f>IF(A9="","",VLOOKUP($A9,記入欄!$A$7:$Y$116,12,0))</f>
        <v/>
      </c>
      <c r="N9" s="146" t="e">
        <f>IF(#REF!="","",VLOOKUP($A9,記入欄!$A$7:$Y$116,15,0))</f>
        <v>#REF!</v>
      </c>
      <c r="O9" s="110" t="s">
        <v>44</v>
      </c>
      <c r="P9" s="110" t="str">
        <f>IF(A9="","",VLOOKUP($A9,記入欄!$A$7:$Y$116,15,0))</f>
        <v/>
      </c>
      <c r="Q9" s="110" t="s">
        <v>7</v>
      </c>
      <c r="R9" s="110" t="str">
        <f>IF(A9="","",VLOOKUP($A9,記入欄!$A$7:$Y$116,17,0))</f>
        <v/>
      </c>
      <c r="S9" s="16" t="s">
        <v>9</v>
      </c>
      <c r="T9" s="11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43</v>
      </c>
      <c r="G10" s="110" t="str">
        <f>IF(A10="","",VLOOKUP($A10,記入欄!$A$7:$Y$116,6,0))</f>
        <v/>
      </c>
      <c r="H10" s="110" t="s">
        <v>44</v>
      </c>
      <c r="I10" s="11" t="str">
        <f>IF(A10="","",VLOOKUP($A10,記入欄!$A$7:$Y$116,8,0))</f>
        <v/>
      </c>
      <c r="J10" s="110" t="s">
        <v>7</v>
      </c>
      <c r="K10" s="110" t="str">
        <f>IF(A10="","",VLOOKUP($A10,記入欄!$A$7:$Y$116,10,0))</f>
        <v/>
      </c>
      <c r="L10" s="110" t="s">
        <v>9</v>
      </c>
      <c r="M10" s="145" t="str">
        <f>IF(A10="","",VLOOKUP($A10,記入欄!$A$7:$Y$116,12,0))</f>
        <v/>
      </c>
      <c r="N10" s="146" t="e">
        <f>IF(#REF!="","",VLOOKUP($A10,記入欄!$A$7:$Y$116,15,0))</f>
        <v>#REF!</v>
      </c>
      <c r="O10" s="110" t="s">
        <v>44</v>
      </c>
      <c r="P10" s="110" t="str">
        <f>IF(A10="","",VLOOKUP($A10,記入欄!$A$7:$Y$116,15,0))</f>
        <v/>
      </c>
      <c r="Q10" s="110" t="s">
        <v>7</v>
      </c>
      <c r="R10" s="110" t="str">
        <f>IF(A10="","",VLOOKUP($A10,記入欄!$A$7:$Y$116,17,0))</f>
        <v/>
      </c>
      <c r="S10" s="16" t="s">
        <v>9</v>
      </c>
      <c r="T10" s="11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43</v>
      </c>
      <c r="G11" s="110" t="str">
        <f>IF(A11="","",VLOOKUP($A11,記入欄!$A$7:$Y$116,6,0))</f>
        <v/>
      </c>
      <c r="H11" s="110" t="s">
        <v>44</v>
      </c>
      <c r="I11" s="11" t="str">
        <f>IF(A11="","",VLOOKUP($A11,記入欄!$A$7:$Y$116,8,0))</f>
        <v/>
      </c>
      <c r="J11" s="110" t="s">
        <v>7</v>
      </c>
      <c r="K11" s="18" t="str">
        <f>IF(A11="","",VLOOKUP($A11,記入欄!$A$7:$Y$116,10,0))</f>
        <v/>
      </c>
      <c r="L11" s="110" t="s">
        <v>9</v>
      </c>
      <c r="M11" s="145" t="str">
        <f>IF(A11="","",VLOOKUP($A11,記入欄!$A$7:$Y$116,12,0))</f>
        <v/>
      </c>
      <c r="N11" s="146" t="e">
        <f>IF(#REF!="","",VLOOKUP($A11,記入欄!$A$7:$Y$116,15,0))</f>
        <v>#REF!</v>
      </c>
      <c r="O11" s="110" t="s">
        <v>44</v>
      </c>
      <c r="P11" s="110" t="str">
        <f>IF(A11="","",VLOOKUP($A11,記入欄!$A$7:$Y$116,15,0))</f>
        <v/>
      </c>
      <c r="Q11" s="110" t="s">
        <v>7</v>
      </c>
      <c r="R11" s="110" t="str">
        <f>IF(A11="","",VLOOKUP($A11,記入欄!$A$7:$Y$116,17,0))</f>
        <v/>
      </c>
      <c r="S11" s="16" t="s">
        <v>9</v>
      </c>
      <c r="T11" s="11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43</v>
      </c>
      <c r="G12" s="110" t="str">
        <f>IF(A12="","",VLOOKUP($A12,記入欄!$A$7:$Y$116,6,0))</f>
        <v/>
      </c>
      <c r="H12" s="110" t="s">
        <v>44</v>
      </c>
      <c r="I12" s="11" t="str">
        <f>IF(A12="","",VLOOKUP($A12,記入欄!$A$7:$Y$116,8,0))</f>
        <v/>
      </c>
      <c r="J12" s="110" t="s">
        <v>7</v>
      </c>
      <c r="K12" s="110" t="str">
        <f>IF(A12="","",VLOOKUP($A12,記入欄!$A$7:$Y$116,10,0))</f>
        <v/>
      </c>
      <c r="L12" s="110" t="s">
        <v>9</v>
      </c>
      <c r="M12" s="145" t="str">
        <f>IF(A12="","",VLOOKUP($A12,記入欄!$A$7:$Y$116,12,0))</f>
        <v/>
      </c>
      <c r="N12" s="146" t="e">
        <f>IF(#REF!="","",VLOOKUP($A12,記入欄!$A$7:$Y$116,15,0))</f>
        <v>#REF!</v>
      </c>
      <c r="O12" s="110" t="s">
        <v>44</v>
      </c>
      <c r="P12" s="110" t="str">
        <f>IF(A12="","",VLOOKUP($A12,記入欄!$A$7:$Y$116,15,0))</f>
        <v/>
      </c>
      <c r="Q12" s="110" t="s">
        <v>7</v>
      </c>
      <c r="R12" s="110" t="str">
        <f>IF(A12="","",VLOOKUP($A12,記入欄!$A$7:$Y$116,17,0))</f>
        <v/>
      </c>
      <c r="S12" s="16" t="s">
        <v>9</v>
      </c>
      <c r="T12" s="11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43</v>
      </c>
      <c r="G13" s="110" t="str">
        <f>IF(A13="","",VLOOKUP($A13,記入欄!$A$7:$Y$116,6,0))</f>
        <v/>
      </c>
      <c r="H13" s="110" t="s">
        <v>44</v>
      </c>
      <c r="I13" s="11" t="str">
        <f>IF(A13="","",VLOOKUP($A13,記入欄!$A$7:$Y$116,8,0))</f>
        <v/>
      </c>
      <c r="J13" s="110" t="s">
        <v>7</v>
      </c>
      <c r="K13" s="18" t="str">
        <f>IF(A13="","",VLOOKUP($A13,記入欄!$A$7:$Y$116,10,0))</f>
        <v/>
      </c>
      <c r="L13" s="110" t="s">
        <v>9</v>
      </c>
      <c r="M13" s="145" t="str">
        <f>IF(A13="","",VLOOKUP($A13,記入欄!$A$7:$Y$116,12,0))</f>
        <v/>
      </c>
      <c r="N13" s="146" t="e">
        <f>IF(#REF!="","",VLOOKUP($A13,記入欄!$A$7:$Y$116,15,0))</f>
        <v>#REF!</v>
      </c>
      <c r="O13" s="110" t="s">
        <v>44</v>
      </c>
      <c r="P13" s="110" t="str">
        <f>IF(A13="","",VLOOKUP($A13,記入欄!$A$7:$Y$116,15,0))</f>
        <v/>
      </c>
      <c r="Q13" s="110" t="s">
        <v>7</v>
      </c>
      <c r="R13" s="110" t="str">
        <f>IF(A13="","",VLOOKUP($A13,記入欄!$A$7:$Y$116,17,0))</f>
        <v/>
      </c>
      <c r="S13" s="16" t="s">
        <v>9</v>
      </c>
      <c r="T13" s="11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43</v>
      </c>
      <c r="G14" s="110" t="str">
        <f>IF(A14="","",VLOOKUP($A14,記入欄!$A$7:$Y$116,6,0))</f>
        <v/>
      </c>
      <c r="H14" s="110" t="s">
        <v>44</v>
      </c>
      <c r="I14" s="11" t="str">
        <f>IF(A14="","",VLOOKUP($A14,記入欄!$A$7:$Y$116,8,0))</f>
        <v/>
      </c>
      <c r="J14" s="110" t="s">
        <v>7</v>
      </c>
      <c r="K14" s="110" t="str">
        <f>IF(A14="","",VLOOKUP($A14,記入欄!$A$7:$Y$116,10,0))</f>
        <v/>
      </c>
      <c r="L14" s="110" t="s">
        <v>9</v>
      </c>
      <c r="M14" s="145" t="str">
        <f>IF(A14="","",VLOOKUP($A14,記入欄!$A$7:$Y$116,12,0))</f>
        <v/>
      </c>
      <c r="N14" s="146" t="e">
        <f>IF(#REF!="","",VLOOKUP($A14,記入欄!$A$7:$Y$116,15,0))</f>
        <v>#REF!</v>
      </c>
      <c r="O14" s="110" t="s">
        <v>44</v>
      </c>
      <c r="P14" s="110" t="str">
        <f>IF(A14="","",VLOOKUP($A14,記入欄!$A$7:$Y$116,15,0))</f>
        <v/>
      </c>
      <c r="Q14" s="110" t="s">
        <v>7</v>
      </c>
      <c r="R14" s="110" t="str">
        <f>IF(A14="","",VLOOKUP($A14,記入欄!$A$7:$Y$116,17,0))</f>
        <v/>
      </c>
      <c r="S14" s="16" t="s">
        <v>9</v>
      </c>
      <c r="T14" s="11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43</v>
      </c>
      <c r="G15" s="110" t="str">
        <f>IF(A15="","",VLOOKUP($A15,記入欄!$A$7:$Y$116,6,0))</f>
        <v/>
      </c>
      <c r="H15" s="110" t="s">
        <v>44</v>
      </c>
      <c r="I15" s="11" t="str">
        <f>IF(A15="","",VLOOKUP($A15,記入欄!$A$7:$Y$116,8,0))</f>
        <v/>
      </c>
      <c r="J15" s="110" t="s">
        <v>7</v>
      </c>
      <c r="K15" s="18" t="str">
        <f>IF(A15="","",VLOOKUP($A15,記入欄!$A$7:$Y$116,10,0))</f>
        <v/>
      </c>
      <c r="L15" s="110" t="s">
        <v>9</v>
      </c>
      <c r="M15" s="145" t="str">
        <f>IF(A15="","",VLOOKUP($A15,記入欄!$A$7:$Y$116,12,0))</f>
        <v/>
      </c>
      <c r="N15" s="146" t="e">
        <f>IF(#REF!="","",VLOOKUP($A15,記入欄!$A$7:$Y$116,15,0))</f>
        <v>#REF!</v>
      </c>
      <c r="O15" s="110" t="s">
        <v>44</v>
      </c>
      <c r="P15" s="110" t="str">
        <f>IF(A15="","",VLOOKUP($A15,記入欄!$A$7:$Y$116,15,0))</f>
        <v/>
      </c>
      <c r="Q15" s="110" t="s">
        <v>7</v>
      </c>
      <c r="R15" s="110" t="str">
        <f>IF(A15="","",VLOOKUP($A15,記入欄!$A$7:$Y$116,17,0))</f>
        <v/>
      </c>
      <c r="S15" s="16" t="s">
        <v>9</v>
      </c>
      <c r="T15" s="11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43</v>
      </c>
      <c r="G16" s="110" t="str">
        <f>IF(A16="","",VLOOKUP($A16,記入欄!$A$7:$Y$116,6,0))</f>
        <v/>
      </c>
      <c r="H16" s="110" t="s">
        <v>44</v>
      </c>
      <c r="I16" s="11" t="str">
        <f>IF(A16="","",VLOOKUP($A16,記入欄!$A$7:$Y$116,8,0))</f>
        <v/>
      </c>
      <c r="J16" s="110" t="s">
        <v>7</v>
      </c>
      <c r="K16" s="110" t="str">
        <f>IF(A16="","",VLOOKUP($A16,記入欄!$A$7:$Y$116,10,0))</f>
        <v/>
      </c>
      <c r="L16" s="110" t="s">
        <v>9</v>
      </c>
      <c r="M16" s="145" t="str">
        <f>IF(A16="","",VLOOKUP($A16,記入欄!$A$7:$Y$116,12,0))</f>
        <v/>
      </c>
      <c r="N16" s="146" t="e">
        <f>IF(#REF!="","",VLOOKUP($A16,記入欄!$A$7:$Y$116,15,0))</f>
        <v>#REF!</v>
      </c>
      <c r="O16" s="110" t="s">
        <v>44</v>
      </c>
      <c r="P16" s="110" t="str">
        <f>IF(A16="","",VLOOKUP($A16,記入欄!$A$7:$Y$116,15,0))</f>
        <v/>
      </c>
      <c r="Q16" s="110" t="s">
        <v>7</v>
      </c>
      <c r="R16" s="110" t="str">
        <f>IF(A16="","",VLOOKUP($A16,記入欄!$A$7:$Y$116,17,0))</f>
        <v/>
      </c>
      <c r="S16" s="16" t="s">
        <v>9</v>
      </c>
      <c r="T16" s="11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43</v>
      </c>
      <c r="G17" s="110" t="str">
        <f>IF(A17="","",VLOOKUP($A17,記入欄!$A$7:$Y$116,6,0))</f>
        <v/>
      </c>
      <c r="H17" s="110" t="s">
        <v>44</v>
      </c>
      <c r="I17" s="11" t="str">
        <f>IF(A17="","",VLOOKUP($A17,記入欄!$A$7:$Y$116,8,0))</f>
        <v/>
      </c>
      <c r="J17" s="110" t="s">
        <v>7</v>
      </c>
      <c r="K17" s="18" t="str">
        <f>IF(A17="","",VLOOKUP($A17,記入欄!$A$7:$Y$116,10,0))</f>
        <v/>
      </c>
      <c r="L17" s="110" t="s">
        <v>9</v>
      </c>
      <c r="M17" s="145" t="str">
        <f>IF(A17="","",VLOOKUP($A17,記入欄!$A$7:$Y$116,12,0))</f>
        <v/>
      </c>
      <c r="N17" s="146" t="e">
        <f>IF(#REF!="","",VLOOKUP($A17,記入欄!$A$7:$Y$116,15,0))</f>
        <v>#REF!</v>
      </c>
      <c r="O17" s="110" t="s">
        <v>44</v>
      </c>
      <c r="P17" s="110" t="str">
        <f>IF(A17="","",VLOOKUP($A17,記入欄!$A$7:$Y$116,15,0))</f>
        <v/>
      </c>
      <c r="Q17" s="110" t="s">
        <v>7</v>
      </c>
      <c r="R17" s="110" t="str">
        <f>IF(A17="","",VLOOKUP($A17,記入欄!$A$7:$Y$116,17,0))</f>
        <v/>
      </c>
      <c r="S17" s="16" t="s">
        <v>9</v>
      </c>
      <c r="T17" s="11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43</v>
      </c>
      <c r="G18" s="110" t="str">
        <f>IF(A18="","",VLOOKUP($A18,記入欄!$A$7:$Y$116,6,0))</f>
        <v/>
      </c>
      <c r="H18" s="110" t="s">
        <v>44</v>
      </c>
      <c r="I18" s="110" t="str">
        <f>IF(A18="","",VLOOKUP($A18,記入欄!$A$7:$Y$116,8,0))</f>
        <v/>
      </c>
      <c r="J18" s="110" t="s">
        <v>7</v>
      </c>
      <c r="K18" s="110" t="str">
        <f>IF(A18="","",VLOOKUP($A18,記入欄!$A$7:$Y$116,10,0))</f>
        <v/>
      </c>
      <c r="L18" s="110" t="s">
        <v>9</v>
      </c>
      <c r="M18" s="145" t="str">
        <f>IF(A18="","",VLOOKUP($A18,記入欄!$A$7:$Y$116,12,0))</f>
        <v/>
      </c>
      <c r="N18" s="146" t="e">
        <f>IF(#REF!="","",VLOOKUP($A18,記入欄!$A$7:$Y$116,15,0))</f>
        <v>#REF!</v>
      </c>
      <c r="O18" s="110" t="s">
        <v>44</v>
      </c>
      <c r="P18" s="110" t="str">
        <f>IF(A18="","",VLOOKUP($A18,記入欄!$A$7:$Y$116,15,0))</f>
        <v/>
      </c>
      <c r="Q18" s="110" t="s">
        <v>7</v>
      </c>
      <c r="R18" s="110" t="str">
        <f>IF(A18="","",VLOOKUP($A18,記入欄!$A$7:$Y$116,17,0))</f>
        <v/>
      </c>
      <c r="S18" s="16" t="s">
        <v>9</v>
      </c>
      <c r="T18" s="111"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43</v>
      </c>
      <c r="G19" s="18" t="str">
        <f>IF(A19="","",VLOOKUP($A19,記入欄!$A$7:$Y$116,6,0))</f>
        <v/>
      </c>
      <c r="H19" s="18" t="s">
        <v>44</v>
      </c>
      <c r="I19" s="18" t="str">
        <f>IF(A19="","",VLOOKUP($A19,記入欄!$A$7:$Y$116,8,0))</f>
        <v/>
      </c>
      <c r="J19" s="18" t="s">
        <v>7</v>
      </c>
      <c r="K19" s="18" t="str">
        <f>IF(A19="","",VLOOKUP($A19,記入欄!$A$7:$Y$116,10,0))</f>
        <v/>
      </c>
      <c r="L19" s="18" t="s">
        <v>9</v>
      </c>
      <c r="M19" s="145" t="str">
        <f>IF(A19="","",VLOOKUP($A19,記入欄!$A$7:$Y$116,12,0))</f>
        <v/>
      </c>
      <c r="N19" s="146" t="e">
        <f>IF(#REF!="","",VLOOKUP($A19,記入欄!$A$7:$Y$116,15,0))</f>
        <v>#REF!</v>
      </c>
      <c r="O19" s="18" t="s">
        <v>44</v>
      </c>
      <c r="P19" s="18" t="str">
        <f>IF(A19="","",VLOOKUP($A19,記入欄!$A$7:$Y$116,15,0))</f>
        <v/>
      </c>
      <c r="Q19" s="18" t="s">
        <v>7</v>
      </c>
      <c r="R19" s="18" t="str">
        <f>IF(A19="","",VLOOKUP($A19,記入欄!$A$7:$Y$116,17,0))</f>
        <v/>
      </c>
      <c r="S19" s="26" t="s">
        <v>9</v>
      </c>
      <c r="T19" s="20" t="str">
        <f>IF(A19="","",VLOOKUP($A19,記入欄!$A$7:$Y$116,19,0))</f>
        <v/>
      </c>
      <c r="U19" s="19" t="str">
        <f>IF(A19="","",VLOOKUP($A19,記入欄!$A$7:$Y$116,20,0))</f>
        <v/>
      </c>
      <c r="V19" s="19" t="str">
        <f>IF(A19="","",VLOOKUP($A19,記入欄!$A$7:$Y$116,21,0))</f>
        <v/>
      </c>
      <c r="W19" s="145" t="str">
        <f>IF(A19="","",VLOOKUP($A19,記入欄!$A$7:$Y$116,22,0))</f>
        <v/>
      </c>
      <c r="X19" s="146"/>
      <c r="Y19" s="146"/>
      <c r="Z19" s="147"/>
    </row>
    <row r="20" spans="1:26" ht="26.25" customHeight="1" x14ac:dyDescent="0.15">
      <c r="B20" s="162" t="s">
        <v>42</v>
      </c>
      <c r="C20" s="163"/>
      <c r="D20" s="168" t="str">
        <f>IF(記入欄!C117="","",記入欄!C117)</f>
        <v/>
      </c>
      <c r="E20" s="164"/>
      <c r="F20" s="164"/>
      <c r="G20" s="164"/>
      <c r="H20" s="164"/>
      <c r="I20" s="164"/>
      <c r="J20" s="164"/>
      <c r="K20" s="3"/>
      <c r="L20" s="3"/>
      <c r="M20" s="3"/>
      <c r="N20" s="14"/>
      <c r="O20" s="14"/>
      <c r="P20" s="164"/>
      <c r="Q20" s="164"/>
      <c r="R20" s="164"/>
      <c r="S20" s="164"/>
      <c r="T20" s="164"/>
      <c r="U20" s="164"/>
      <c r="V20" s="164"/>
      <c r="W20" s="164"/>
      <c r="X20" s="164"/>
      <c r="Y20" s="164"/>
      <c r="Z20" s="165"/>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60" t="s">
        <v>19</v>
      </c>
      <c r="D22" s="160"/>
      <c r="E22" s="160"/>
      <c r="F22" s="160"/>
      <c r="G22" s="160"/>
      <c r="H22" s="160"/>
      <c r="I22" s="160"/>
      <c r="J22" s="160"/>
      <c r="K22" s="160"/>
      <c r="L22" s="160"/>
      <c r="M22" s="160"/>
      <c r="N22" s="160"/>
      <c r="O22" s="160"/>
      <c r="P22" s="160"/>
      <c r="Q22" s="160"/>
      <c r="R22" s="160"/>
      <c r="S22" s="160"/>
      <c r="T22" s="5"/>
      <c r="U22" s="5"/>
      <c r="V22" s="5"/>
      <c r="W22" s="5"/>
      <c r="X22" s="5"/>
      <c r="Y22" s="5"/>
      <c r="Z22" s="6"/>
    </row>
    <row r="23" spans="1:26" ht="33.75" customHeight="1" x14ac:dyDescent="0.15">
      <c r="B23" s="180" t="s">
        <v>51</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2"/>
    </row>
    <row r="24" spans="1:26" ht="14.25" x14ac:dyDescent="0.15">
      <c r="B24" s="4"/>
      <c r="C24" s="5"/>
      <c r="D24" s="13" t="str">
        <f>記入欄!C121</f>
        <v>平成  27  年</v>
      </c>
      <c r="E24" s="5" t="str">
        <f>IF(記入欄!D121="","",記入欄!D121)</f>
        <v/>
      </c>
      <c r="F24" s="5" t="s">
        <v>8</v>
      </c>
      <c r="G24" s="5" t="str">
        <f>IF(記入欄!F121="","",記入欄!F121)</f>
        <v/>
      </c>
      <c r="H24" s="5" t="s">
        <v>10</v>
      </c>
      <c r="I24" s="51"/>
      <c r="J24" s="51"/>
      <c r="K24" s="52" t="s">
        <v>22</v>
      </c>
      <c r="L24" s="158" t="str">
        <f>IF(記入欄!K121="","",記入欄!K121)</f>
        <v/>
      </c>
      <c r="M24" s="158" t="str">
        <f>IF(記入欄!L121="","",記入欄!L121)</f>
        <v/>
      </c>
      <c r="N24" s="50" t="s">
        <v>28</v>
      </c>
      <c r="O24" s="159" t="str">
        <f>IF(記入欄!N121="","",記入欄!N121)</f>
        <v/>
      </c>
      <c r="P24" s="158" t="str">
        <f>IF(記入欄!O121="","",記入欄!O121)</f>
        <v/>
      </c>
      <c r="Q24" s="158" t="str">
        <f>IF(記入欄!P121="","",記入欄!P121)</f>
        <v/>
      </c>
      <c r="R24" s="51"/>
      <c r="S24" s="51"/>
      <c r="T24" s="51"/>
      <c r="U24" s="51"/>
      <c r="V24" s="51"/>
      <c r="W24" s="51"/>
      <c r="X24" s="51"/>
      <c r="Y24" s="5"/>
      <c r="Z24" s="6"/>
    </row>
    <row r="25" spans="1:26" ht="21.75" customHeight="1" x14ac:dyDescent="0.15">
      <c r="B25" s="4"/>
      <c r="C25" s="5"/>
      <c r="D25" s="5"/>
      <c r="E25" s="5"/>
      <c r="F25" s="5"/>
      <c r="G25" s="5"/>
      <c r="H25" s="5"/>
      <c r="I25" s="161" t="s">
        <v>25</v>
      </c>
      <c r="J25" s="173"/>
      <c r="K25" s="173"/>
      <c r="L25" s="161" t="str">
        <f>IF(記入欄!K122="","",記入欄!K122)</f>
        <v/>
      </c>
      <c r="M25" s="161"/>
      <c r="N25" s="161"/>
      <c r="O25" s="161"/>
      <c r="P25" s="161"/>
      <c r="Q25" s="161"/>
      <c r="R25" s="161"/>
      <c r="S25" s="161"/>
      <c r="T25" s="161"/>
      <c r="U25" s="161"/>
      <c r="V25" s="161"/>
      <c r="W25" s="161"/>
      <c r="X25" s="161"/>
      <c r="Y25" s="5"/>
      <c r="Z25" s="6"/>
    </row>
    <row r="26" spans="1:26" x14ac:dyDescent="0.15">
      <c r="B26" s="4"/>
      <c r="C26" s="172"/>
      <c r="D26" s="172"/>
      <c r="E26" s="5"/>
      <c r="F26" s="5"/>
      <c r="G26" s="5"/>
      <c r="H26" s="5"/>
      <c r="I26" s="54"/>
      <c r="J26" s="54"/>
      <c r="K26" s="54"/>
      <c r="L26" s="54"/>
      <c r="M26" s="53"/>
      <c r="N26" s="161"/>
      <c r="O26" s="161"/>
      <c r="P26" s="161"/>
      <c r="Q26" s="161"/>
      <c r="R26" s="161"/>
      <c r="S26" s="170"/>
      <c r="T26" s="53" t="s">
        <v>12</v>
      </c>
      <c r="U26" s="161" t="str">
        <f>IF(記入欄!T123="","",記入欄!T123)</f>
        <v/>
      </c>
      <c r="V26" s="171"/>
      <c r="W26" s="171"/>
      <c r="X26" s="171"/>
      <c r="Y26" s="5"/>
      <c r="Z26" s="6"/>
    </row>
    <row r="27" spans="1:26" ht="18.75" customHeight="1" x14ac:dyDescent="0.15">
      <c r="B27" s="4"/>
      <c r="C27" s="5"/>
      <c r="D27" s="5"/>
      <c r="E27" s="5"/>
      <c r="F27" s="5"/>
      <c r="G27" s="5"/>
      <c r="H27" s="5"/>
      <c r="I27" s="161" t="s">
        <v>26</v>
      </c>
      <c r="J27" s="173"/>
      <c r="K27" s="173"/>
      <c r="L27" s="161" t="str">
        <f>IF(記入欄!K124="","",記入欄!K124)</f>
        <v/>
      </c>
      <c r="M27" s="161"/>
      <c r="N27" s="161"/>
      <c r="O27" s="161"/>
      <c r="P27" s="161"/>
      <c r="Q27" s="161"/>
      <c r="R27" s="161"/>
      <c r="S27" s="161"/>
      <c r="T27" s="170"/>
      <c r="U27" s="170"/>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61" t="s">
        <v>27</v>
      </c>
      <c r="J29" s="173"/>
      <c r="K29" s="173"/>
      <c r="L29" s="161" t="str">
        <f>IF(記入欄!K126="","",記入欄!K126)</f>
        <v/>
      </c>
      <c r="M29" s="161"/>
      <c r="N29" s="161"/>
      <c r="O29" s="161"/>
      <c r="P29" s="161"/>
      <c r="Q29" s="161"/>
      <c r="R29" s="161"/>
      <c r="S29" s="161"/>
      <c r="T29" s="55" t="s">
        <v>13</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30</v>
      </c>
      <c r="C32" s="157" t="s">
        <v>45</v>
      </c>
      <c r="D32" s="157"/>
      <c r="E32" s="157"/>
      <c r="F32" s="157"/>
      <c r="G32" s="157"/>
      <c r="H32" s="157"/>
      <c r="I32" s="157"/>
      <c r="J32" s="157"/>
      <c r="K32" s="41"/>
      <c r="L32" s="41"/>
      <c r="M32" s="157" t="s">
        <v>38</v>
      </c>
      <c r="N32" s="157"/>
      <c r="O32" s="157"/>
      <c r="P32" s="157"/>
      <c r="Q32" s="157"/>
      <c r="R32" s="157"/>
      <c r="S32" s="157"/>
      <c r="T32" s="157"/>
      <c r="U32" s="157"/>
      <c r="V32" s="157"/>
      <c r="W32" s="157"/>
      <c r="X32" s="157"/>
    </row>
    <row r="33" spans="2:24" ht="10.5" customHeight="1" x14ac:dyDescent="0.15">
      <c r="B33" s="41"/>
      <c r="C33" s="157" t="s">
        <v>31</v>
      </c>
      <c r="D33" s="157"/>
      <c r="E33" s="157"/>
      <c r="F33" s="157"/>
      <c r="G33" s="157"/>
      <c r="H33" s="157"/>
      <c r="I33" s="157"/>
      <c r="J33" s="157"/>
      <c r="K33" s="41"/>
      <c r="L33" s="41"/>
      <c r="M33" s="41"/>
      <c r="N33" s="41"/>
      <c r="O33" s="157" t="s">
        <v>39</v>
      </c>
      <c r="P33" s="157"/>
      <c r="Q33" s="157"/>
      <c r="R33" s="157"/>
      <c r="S33" s="157"/>
      <c r="T33" s="157"/>
      <c r="U33" s="157"/>
      <c r="V33" s="157"/>
      <c r="W33" s="157"/>
      <c r="X33" s="157"/>
    </row>
    <row r="34" spans="2:24" ht="10.5" customHeight="1" x14ac:dyDescent="0.15">
      <c r="B34" s="41"/>
      <c r="C34" s="157" t="s">
        <v>32</v>
      </c>
      <c r="D34" s="157"/>
      <c r="E34" s="157"/>
      <c r="F34" s="157"/>
      <c r="G34" s="157"/>
      <c r="H34" s="157"/>
      <c r="I34" s="157"/>
      <c r="J34" s="157"/>
      <c r="K34" s="41"/>
      <c r="L34" s="41"/>
      <c r="M34" s="41"/>
      <c r="N34" s="41"/>
      <c r="O34" s="157" t="s">
        <v>40</v>
      </c>
      <c r="P34" s="157"/>
      <c r="Q34" s="157"/>
      <c r="R34" s="157"/>
      <c r="S34" s="157"/>
      <c r="T34" s="157"/>
      <c r="U34" s="157"/>
      <c r="V34" s="157"/>
      <c r="W34" s="157"/>
      <c r="X34" s="157"/>
    </row>
    <row r="35" spans="2:24" ht="10.5" customHeight="1" x14ac:dyDescent="0.15">
      <c r="B35" s="41"/>
      <c r="C35" s="157" t="s">
        <v>33</v>
      </c>
      <c r="D35" s="157"/>
      <c r="E35" s="157"/>
      <c r="F35" s="157"/>
      <c r="G35" s="157"/>
      <c r="H35" s="157"/>
      <c r="I35" s="157"/>
      <c r="J35" s="157"/>
      <c r="K35" s="41"/>
      <c r="L35" s="41"/>
      <c r="M35" s="41"/>
      <c r="N35" s="41"/>
      <c r="O35" s="41"/>
      <c r="P35" s="41"/>
      <c r="Q35" s="41"/>
      <c r="R35" s="41"/>
      <c r="S35" s="41"/>
      <c r="T35" s="41"/>
      <c r="U35" s="157" t="s">
        <v>41</v>
      </c>
      <c r="V35" s="157"/>
      <c r="W35" s="157"/>
      <c r="X35" s="157"/>
    </row>
    <row r="36" spans="2:24" ht="10.5" customHeight="1" x14ac:dyDescent="0.15">
      <c r="B36" s="41"/>
      <c r="C36" s="157" t="s">
        <v>34</v>
      </c>
      <c r="D36" s="157"/>
      <c r="E36" s="157"/>
      <c r="F36" s="157"/>
      <c r="G36" s="157"/>
      <c r="H36" s="157"/>
      <c r="I36" s="157"/>
      <c r="J36" s="157"/>
      <c r="K36" s="41"/>
      <c r="L36" s="41"/>
      <c r="M36" s="41"/>
      <c r="N36" s="41"/>
      <c r="O36" s="41"/>
      <c r="P36" s="41"/>
      <c r="Q36" s="41"/>
      <c r="R36" s="41"/>
      <c r="S36" s="41"/>
      <c r="T36" s="41"/>
      <c r="U36" s="41"/>
      <c r="V36" s="41"/>
      <c r="W36" s="41"/>
      <c r="X36" s="41"/>
    </row>
    <row r="37" spans="2:24" ht="10.5" customHeight="1" x14ac:dyDescent="0.15">
      <c r="B37" s="41"/>
      <c r="C37" s="157" t="s">
        <v>46</v>
      </c>
      <c r="D37" s="157"/>
      <c r="E37" s="157"/>
      <c r="F37" s="157"/>
      <c r="G37" s="157"/>
      <c r="H37" s="157"/>
      <c r="I37" s="157"/>
      <c r="J37" s="157"/>
      <c r="K37" s="157"/>
      <c r="L37" s="157"/>
      <c r="M37" s="157"/>
      <c r="N37" s="41"/>
      <c r="O37" s="41"/>
      <c r="P37" s="41"/>
      <c r="Q37" s="41"/>
      <c r="R37" s="41"/>
      <c r="S37" s="41"/>
      <c r="T37" s="41"/>
      <c r="U37" s="41"/>
      <c r="V37" s="41"/>
      <c r="W37" s="41"/>
      <c r="X37" s="41"/>
    </row>
    <row r="38" spans="2:24" ht="10.5" customHeight="1" x14ac:dyDescent="0.15">
      <c r="B38" s="41"/>
      <c r="C38" s="157" t="s">
        <v>53</v>
      </c>
      <c r="D38" s="157"/>
      <c r="E38" s="157"/>
      <c r="F38" s="157"/>
      <c r="G38" s="157"/>
      <c r="H38" s="157"/>
      <c r="I38" s="157"/>
      <c r="J38" s="157"/>
      <c r="N38" s="41"/>
      <c r="O38" s="41"/>
      <c r="P38" s="41"/>
      <c r="Q38" s="41"/>
      <c r="R38" s="41"/>
      <c r="S38" s="41"/>
      <c r="T38" s="41"/>
      <c r="U38" s="41"/>
      <c r="V38" s="41"/>
      <c r="W38" s="41"/>
      <c r="X38" s="41"/>
    </row>
    <row r="39" spans="2:24" ht="10.5" customHeight="1" x14ac:dyDescent="0.15">
      <c r="B39" s="41"/>
      <c r="C39" s="157"/>
      <c r="D39" s="157"/>
      <c r="E39" s="157"/>
      <c r="F39" s="157"/>
      <c r="G39" s="157"/>
      <c r="H39" s="157"/>
      <c r="I39" s="157"/>
      <c r="J39" s="157"/>
      <c r="K39" s="157"/>
      <c r="L39" s="157"/>
      <c r="M39" s="157"/>
      <c r="N39" s="41"/>
      <c r="O39" s="41"/>
      <c r="P39" s="41"/>
      <c r="Q39" s="41"/>
      <c r="R39" s="41"/>
      <c r="S39" s="41"/>
      <c r="T39" s="41"/>
      <c r="U39" s="41"/>
      <c r="V39" s="41"/>
      <c r="W39" s="41"/>
      <c r="X39" s="41"/>
    </row>
    <row r="40" spans="2:24" ht="10.5" customHeight="1" x14ac:dyDescent="0.15">
      <c r="B40" s="41"/>
      <c r="C40" s="157"/>
      <c r="D40" s="157"/>
      <c r="E40" s="157"/>
      <c r="F40" s="157"/>
      <c r="G40" s="157"/>
      <c r="H40" s="157"/>
      <c r="I40" s="157"/>
      <c r="J40" s="157"/>
      <c r="K40" s="41"/>
      <c r="L40" s="41"/>
      <c r="M40" s="41"/>
      <c r="N40" s="41"/>
      <c r="O40" s="41"/>
      <c r="P40" s="41"/>
      <c r="Q40" s="41"/>
      <c r="R40" s="41"/>
      <c r="S40" s="41"/>
      <c r="T40" s="41"/>
      <c r="U40" s="41"/>
      <c r="V40" s="41"/>
      <c r="W40" s="41"/>
      <c r="X40" s="41"/>
    </row>
  </sheetData>
  <mergeCells count="65">
    <mergeCell ref="M19:N19"/>
    <mergeCell ref="M14:N14"/>
    <mergeCell ref="M15:N15"/>
    <mergeCell ref="M16:N16"/>
    <mergeCell ref="M17:N17"/>
    <mergeCell ref="M18:N18"/>
    <mergeCell ref="M9:N9"/>
    <mergeCell ref="M10:N10"/>
    <mergeCell ref="M11:N11"/>
    <mergeCell ref="M12:N12"/>
    <mergeCell ref="M13:N13"/>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D3:V3"/>
    <mergeCell ref="B6:B7"/>
    <mergeCell ref="C6:C7"/>
    <mergeCell ref="D6:D7"/>
    <mergeCell ref="E6:E7"/>
    <mergeCell ref="F6:L6"/>
    <mergeCell ref="M6:S7"/>
    <mergeCell ref="F7:L7"/>
    <mergeCell ref="S4:U4"/>
    <mergeCell ref="L29:S29"/>
    <mergeCell ref="C32:J32"/>
    <mergeCell ref="C22:S22"/>
    <mergeCell ref="M32:X32"/>
    <mergeCell ref="I25:K25"/>
    <mergeCell ref="L25:X25"/>
    <mergeCell ref="C26:D26"/>
    <mergeCell ref="N26:S26"/>
    <mergeCell ref="U26:X26"/>
    <mergeCell ref="I27:K27"/>
    <mergeCell ref="L27:U27"/>
    <mergeCell ref="L24:M24"/>
    <mergeCell ref="O24:Q24"/>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s>
  <phoneticPr fontId="1"/>
  <conditionalFormatting sqref="T8:T19">
    <cfRule type="cellIs" dxfId="0" priority="1" stopIfTrue="1" operator="greaterThanOrEqual">
      <formula>18</formula>
    </cfRule>
  </conditionalFormatting>
  <pageMargins left="0.84" right="0.23" top="0.2" bottom="0.21" header="0.37" footer="0.51181102362204722"/>
  <pageSetup paperSize="13" scale="7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zoomScale="75" workbookViewId="0">
      <selection activeCell="P7" sqref="P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第９６回　全国高等学校ラグビーフットボール大会大阪府予選参加申込書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52</v>
      </c>
      <c r="U6" s="33" t="s">
        <v>21</v>
      </c>
      <c r="V6" s="33" t="s">
        <v>24</v>
      </c>
      <c r="W6" s="131"/>
      <c r="X6" s="142"/>
      <c r="Y6" s="142"/>
      <c r="Z6" s="143"/>
    </row>
    <row r="7" spans="1:26" s="17" customFormat="1" ht="24" customHeight="1" x14ac:dyDescent="0.15">
      <c r="A7" s="99"/>
      <c r="B7" s="103">
        <v>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5" t="str">
        <f>IF(A19="","",VLOOKUP($A19,記入欄!$A$7:$Y$116,22,0))</f>
        <v/>
      </c>
      <c r="X19" s="146"/>
      <c r="Y19" s="146"/>
      <c r="Z19" s="147"/>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5" t="str">
        <f>IF(A20="","",VLOOKUP($A20,記入欄!$A$7:$Y$116,22,0))</f>
        <v/>
      </c>
      <c r="X20" s="146"/>
      <c r="Y20" s="146"/>
      <c r="Z20" s="147"/>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5" t="str">
        <f>IF(A21="","",VLOOKUP($A21,記入欄!$A$7:$Y$116,22,0))</f>
        <v/>
      </c>
      <c r="X21" s="146"/>
      <c r="Y21" s="146"/>
      <c r="Z21" s="147"/>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5" t="str">
        <f>IF(A22="","",VLOOKUP($A22,記入欄!$A$7:$Y$116,22,0))</f>
        <v/>
      </c>
      <c r="X22" s="146"/>
      <c r="Y22" s="146"/>
      <c r="Z22" s="147"/>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5" t="str">
        <f>IF(A23="","",VLOOKUP($A23,記入欄!$A$7:$Y$116,22,0))</f>
        <v/>
      </c>
      <c r="X23" s="146"/>
      <c r="Y23" s="146"/>
      <c r="Z23" s="147"/>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5" t="str">
        <f>IF(A24="","",VLOOKUP($A24,記入欄!$A$7:$Y$116,22,0))</f>
        <v/>
      </c>
      <c r="X24" s="146"/>
      <c r="Y24" s="146"/>
      <c r="Z24" s="147"/>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5" t="str">
        <f>IF(A25="","",VLOOKUP($A25,記入欄!$A$7:$Y$116,22,0))</f>
        <v/>
      </c>
      <c r="X25" s="146"/>
      <c r="Y25" s="146"/>
      <c r="Z25" s="147"/>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5" t="str">
        <f>IF(A26="","",VLOOKUP($A26,記入欄!$A$7:$Y$116,22,0))</f>
        <v/>
      </c>
      <c r="X26" s="146"/>
      <c r="Y26" s="146"/>
      <c r="Z26" s="147"/>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5" t="str">
        <f>IF(A27="","",VLOOKUP($A27,記入欄!$A$7:$Y$116,22,0))</f>
        <v/>
      </c>
      <c r="X27" s="146"/>
      <c r="Y27" s="146"/>
      <c r="Z27" s="147"/>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5" t="str">
        <f>IF(A28="","",VLOOKUP($A28,記入欄!$A$7:$Y$116,22,0))</f>
        <v/>
      </c>
      <c r="X28" s="146"/>
      <c r="Y28" s="146"/>
      <c r="Z28" s="147"/>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5" t="str">
        <f>IF(A29="","",VLOOKUP($A29,記入欄!$A$7:$Y$116,22,0))</f>
        <v/>
      </c>
      <c r="X29" s="146"/>
      <c r="Y29" s="146"/>
      <c r="Z29" s="147"/>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5" t="str">
        <f>IF(A30="","",VLOOKUP($A30,記入欄!$A$7:$Y$116,22,0))</f>
        <v/>
      </c>
      <c r="X30" s="146"/>
      <c r="Y30" s="146"/>
      <c r="Z30" s="147"/>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5" t="str">
        <f>IF(A31="","",VLOOKUP($A31,記入欄!$A$7:$Y$116,22,0))</f>
        <v/>
      </c>
      <c r="X31" s="146"/>
      <c r="Y31" s="146"/>
      <c r="Z31" s="147"/>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5" t="str">
        <f>IF(A32="","",VLOOKUP($A32,記入欄!$A$7:$Y$116,22,0))</f>
        <v/>
      </c>
      <c r="X32" s="146"/>
      <c r="Y32" s="146"/>
      <c r="Z32" s="147"/>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5" t="str">
        <f>IF(A33="","",VLOOKUP($A33,記入欄!$A$7:$Y$116,22,0))</f>
        <v/>
      </c>
      <c r="X33" s="146"/>
      <c r="Y33" s="146"/>
      <c r="Z33" s="147"/>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5" t="str">
        <f>IF(A34="","",VLOOKUP($A34,記入欄!$A$7:$Y$116,22,0))</f>
        <v/>
      </c>
      <c r="X34" s="146"/>
      <c r="Y34" s="146"/>
      <c r="Z34" s="147"/>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5" t="str">
        <f>IF(A35="","",VLOOKUP($A35,記入欄!$A$7:$Y$116,22,0))</f>
        <v/>
      </c>
      <c r="X35" s="146"/>
      <c r="Y35" s="146"/>
      <c r="Z35" s="147"/>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5" t="str">
        <f>IF(A36="","",VLOOKUP($A36,記入欄!$A$7:$Y$116,22,0))</f>
        <v/>
      </c>
      <c r="X36" s="146"/>
      <c r="Y36" s="146"/>
      <c r="Z36" s="147"/>
    </row>
    <row r="37" spans="1:26" ht="26.25" customHeight="1" x14ac:dyDescent="0.1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49</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A5:A6"/>
    <mergeCell ref="C5:C6"/>
    <mergeCell ref="E5:E6"/>
    <mergeCell ref="F5:L5"/>
    <mergeCell ref="F6:L6"/>
    <mergeCell ref="D5:D6"/>
    <mergeCell ref="B5:B6"/>
    <mergeCell ref="L41:M41"/>
    <mergeCell ref="O41:Q41"/>
    <mergeCell ref="C39:S39"/>
    <mergeCell ref="L46:S46"/>
    <mergeCell ref="B37:C37"/>
    <mergeCell ref="P37:Z37"/>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W28:Z28"/>
    <mergeCell ref="W29:Z29"/>
    <mergeCell ref="W30:Z30"/>
    <mergeCell ref="W31:Z31"/>
    <mergeCell ref="W32:Z32"/>
  </mergeCells>
  <phoneticPr fontId="1"/>
  <conditionalFormatting sqref="T7:T36">
    <cfRule type="cellIs" dxfId="16" priority="1" stopIfTrue="1" operator="greaterThanOrEqual">
      <formula>18</formula>
    </cfRule>
  </conditionalFormatting>
  <conditionalFormatting sqref="M7">
    <cfRule type="cellIs" dxfId="15" priority="2" stopIfTrue="1" operator="lessThan">
      <formula>83</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第９６回　全国高等学校ラグビーフットボール大会大阪府予選参加申込書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52</v>
      </c>
      <c r="U6" s="33" t="s">
        <v>21</v>
      </c>
      <c r="V6" s="33" t="s">
        <v>24</v>
      </c>
      <c r="W6" s="131"/>
      <c r="X6" s="142"/>
      <c r="Y6" s="142"/>
      <c r="Z6" s="143"/>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5" t="str">
        <f>IF(A19="","",VLOOKUP($A19,記入欄!$A$7:$Y$116,22,0))</f>
        <v/>
      </c>
      <c r="X19" s="146"/>
      <c r="Y19" s="146"/>
      <c r="Z19" s="147"/>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5" t="str">
        <f>IF(A20="","",VLOOKUP($A20,記入欄!$A$7:$Y$116,22,0))</f>
        <v/>
      </c>
      <c r="X20" s="146"/>
      <c r="Y20" s="146"/>
      <c r="Z20" s="147"/>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5" t="str">
        <f>IF(A21="","",VLOOKUP($A21,記入欄!$A$7:$Y$116,22,0))</f>
        <v/>
      </c>
      <c r="X21" s="146"/>
      <c r="Y21" s="146"/>
      <c r="Z21" s="147"/>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5" t="str">
        <f>IF(A22="","",VLOOKUP($A22,記入欄!$A$7:$Y$116,22,0))</f>
        <v/>
      </c>
      <c r="X22" s="146"/>
      <c r="Y22" s="146"/>
      <c r="Z22" s="147"/>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5" t="str">
        <f>IF(A23="","",VLOOKUP($A23,記入欄!$A$7:$Y$116,22,0))</f>
        <v/>
      </c>
      <c r="X23" s="146"/>
      <c r="Y23" s="146"/>
      <c r="Z23" s="147"/>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5" t="str">
        <f>IF(A24="","",VLOOKUP($A24,記入欄!$A$7:$Y$116,22,0))</f>
        <v/>
      </c>
      <c r="X24" s="146"/>
      <c r="Y24" s="146"/>
      <c r="Z24" s="147"/>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5" t="str">
        <f>IF(A25="","",VLOOKUP($A25,記入欄!$A$7:$Y$116,22,0))</f>
        <v/>
      </c>
      <c r="X25" s="146"/>
      <c r="Y25" s="146"/>
      <c r="Z25" s="147"/>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5" t="str">
        <f>IF(A26="","",VLOOKUP($A26,記入欄!$A$7:$Y$116,22,0))</f>
        <v/>
      </c>
      <c r="X26" s="146"/>
      <c r="Y26" s="146"/>
      <c r="Z26" s="147"/>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5" t="str">
        <f>IF(A27="","",VLOOKUP($A27,記入欄!$A$7:$Y$116,22,0))</f>
        <v/>
      </c>
      <c r="X27" s="146"/>
      <c r="Y27" s="146"/>
      <c r="Z27" s="147"/>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5" t="str">
        <f>IF(A28="","",VLOOKUP($A28,記入欄!$A$7:$Y$116,22,0))</f>
        <v/>
      </c>
      <c r="X28" s="146"/>
      <c r="Y28" s="146"/>
      <c r="Z28" s="147"/>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5" t="str">
        <f>IF(A29="","",VLOOKUP($A29,記入欄!$A$7:$Y$116,22,0))</f>
        <v/>
      </c>
      <c r="X29" s="146"/>
      <c r="Y29" s="146"/>
      <c r="Z29" s="147"/>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5" t="str">
        <f>IF(A30="","",VLOOKUP($A30,記入欄!$A$7:$Y$116,22,0))</f>
        <v/>
      </c>
      <c r="X30" s="146"/>
      <c r="Y30" s="146"/>
      <c r="Z30" s="147"/>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5" t="str">
        <f>IF(A31="","",VLOOKUP($A31,記入欄!$A$7:$Y$116,22,0))</f>
        <v/>
      </c>
      <c r="X31" s="146"/>
      <c r="Y31" s="146"/>
      <c r="Z31" s="147"/>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5" t="str">
        <f>IF(A32="","",VLOOKUP($A32,記入欄!$A$7:$Y$116,22,0))</f>
        <v/>
      </c>
      <c r="X32" s="146"/>
      <c r="Y32" s="146"/>
      <c r="Z32" s="147"/>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5" t="str">
        <f>IF(A33="","",VLOOKUP($A33,記入欄!$A$7:$Y$116,22,0))</f>
        <v/>
      </c>
      <c r="X33" s="146"/>
      <c r="Y33" s="146"/>
      <c r="Z33" s="147"/>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5" t="str">
        <f>IF(A34="","",VLOOKUP($A34,記入欄!$A$7:$Y$116,22,0))</f>
        <v/>
      </c>
      <c r="X34" s="146"/>
      <c r="Y34" s="146"/>
      <c r="Z34" s="147"/>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5" t="str">
        <f>IF(A35="","",VLOOKUP($A35,記入欄!$A$7:$Y$116,22,0))</f>
        <v/>
      </c>
      <c r="X35" s="146"/>
      <c r="Y35" s="146"/>
      <c r="Z35" s="147"/>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5" t="str">
        <f>IF(A36="","",VLOOKUP($A36,記入欄!$A$7:$Y$116,22,0))</f>
        <v/>
      </c>
      <c r="X36" s="146"/>
      <c r="Y36" s="146"/>
      <c r="Z36" s="147"/>
    </row>
    <row r="37" spans="1:26" ht="26.25" customHeight="1" x14ac:dyDescent="0.1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4" priority="2" stopIfTrue="1" operator="greaterThanOrEqual">
      <formula>18</formula>
    </cfRule>
  </conditionalFormatting>
  <conditionalFormatting sqref="M7">
    <cfRule type="cellIs" dxfId="13" priority="1"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第９６回　全国高等学校ラグビーフットボール大会大阪府予選参加申込書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52</v>
      </c>
      <c r="U6" s="33" t="s">
        <v>21</v>
      </c>
      <c r="V6" s="33" t="s">
        <v>24</v>
      </c>
      <c r="W6" s="131"/>
      <c r="X6" s="142"/>
      <c r="Y6" s="142"/>
      <c r="Z6" s="143"/>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5" t="str">
        <f>IF(A19="","",VLOOKUP($A19,記入欄!$A$7:$Y$116,22,0))</f>
        <v/>
      </c>
      <c r="X19" s="146"/>
      <c r="Y19" s="146"/>
      <c r="Z19" s="147"/>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5" t="str">
        <f>IF(A20="","",VLOOKUP($A20,記入欄!$A$7:$Y$116,22,0))</f>
        <v/>
      </c>
      <c r="X20" s="146"/>
      <c r="Y20" s="146"/>
      <c r="Z20" s="147"/>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5" t="str">
        <f>IF(A21="","",VLOOKUP($A21,記入欄!$A$7:$Y$116,22,0))</f>
        <v/>
      </c>
      <c r="X21" s="146"/>
      <c r="Y21" s="146"/>
      <c r="Z21" s="147"/>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5" t="str">
        <f>IF(A22="","",VLOOKUP($A22,記入欄!$A$7:$Y$116,22,0))</f>
        <v/>
      </c>
      <c r="X22" s="146"/>
      <c r="Y22" s="146"/>
      <c r="Z22" s="147"/>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5" t="str">
        <f>IF(A23="","",VLOOKUP($A23,記入欄!$A$7:$Y$116,22,0))</f>
        <v/>
      </c>
      <c r="X23" s="146"/>
      <c r="Y23" s="146"/>
      <c r="Z23" s="147"/>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5" t="str">
        <f>IF(A24="","",VLOOKUP($A24,記入欄!$A$7:$Y$116,22,0))</f>
        <v/>
      </c>
      <c r="X24" s="146"/>
      <c r="Y24" s="146"/>
      <c r="Z24" s="147"/>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5" t="str">
        <f>IF(A25="","",VLOOKUP($A25,記入欄!$A$7:$Y$116,22,0))</f>
        <v/>
      </c>
      <c r="X25" s="146"/>
      <c r="Y25" s="146"/>
      <c r="Z25" s="147"/>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5" t="str">
        <f>IF(A26="","",VLOOKUP($A26,記入欄!$A$7:$Y$116,22,0))</f>
        <v/>
      </c>
      <c r="X26" s="146"/>
      <c r="Y26" s="146"/>
      <c r="Z26" s="147"/>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5" t="str">
        <f>IF(A27="","",VLOOKUP($A27,記入欄!$A$7:$Y$116,22,0))</f>
        <v/>
      </c>
      <c r="X27" s="146"/>
      <c r="Y27" s="146"/>
      <c r="Z27" s="147"/>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5" t="str">
        <f>IF(A28="","",VLOOKUP($A28,記入欄!$A$7:$Y$116,22,0))</f>
        <v/>
      </c>
      <c r="X28" s="146"/>
      <c r="Y28" s="146"/>
      <c r="Z28" s="147"/>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5" t="str">
        <f>IF(A29="","",VLOOKUP($A29,記入欄!$A$7:$Y$116,22,0))</f>
        <v/>
      </c>
      <c r="X29" s="146"/>
      <c r="Y29" s="146"/>
      <c r="Z29" s="147"/>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5" t="str">
        <f>IF(A30="","",VLOOKUP($A30,記入欄!$A$7:$Y$116,22,0))</f>
        <v/>
      </c>
      <c r="X30" s="146"/>
      <c r="Y30" s="146"/>
      <c r="Z30" s="147"/>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5" t="str">
        <f>IF(A31="","",VLOOKUP($A31,記入欄!$A$7:$Y$116,22,0))</f>
        <v/>
      </c>
      <c r="X31" s="146"/>
      <c r="Y31" s="146"/>
      <c r="Z31" s="147"/>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5" t="str">
        <f>IF(A32="","",VLOOKUP($A32,記入欄!$A$7:$Y$116,22,0))</f>
        <v/>
      </c>
      <c r="X32" s="146"/>
      <c r="Y32" s="146"/>
      <c r="Z32" s="147"/>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5" t="str">
        <f>IF(A33="","",VLOOKUP($A33,記入欄!$A$7:$Y$116,22,0))</f>
        <v/>
      </c>
      <c r="X33" s="146"/>
      <c r="Y33" s="146"/>
      <c r="Z33" s="147"/>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5" t="str">
        <f>IF(A34="","",VLOOKUP($A34,記入欄!$A$7:$Y$116,22,0))</f>
        <v/>
      </c>
      <c r="X34" s="146"/>
      <c r="Y34" s="146"/>
      <c r="Z34" s="147"/>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5" t="str">
        <f>IF(A35="","",VLOOKUP($A35,記入欄!$A$7:$Y$116,22,0))</f>
        <v/>
      </c>
      <c r="X35" s="146"/>
      <c r="Y35" s="146"/>
      <c r="Z35" s="147"/>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5" t="str">
        <f>IF(A36="","",VLOOKUP($A36,記入欄!$A$7:$Y$116,22,0))</f>
        <v/>
      </c>
      <c r="X36" s="146"/>
      <c r="Y36" s="146"/>
      <c r="Z36" s="147"/>
    </row>
    <row r="37" spans="1:26" ht="26.25" customHeight="1" x14ac:dyDescent="0.1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2" priority="2" stopIfTrue="1" operator="greaterThanOrEqual">
      <formula>18</formula>
    </cfRule>
  </conditionalFormatting>
  <conditionalFormatting sqref="M7">
    <cfRule type="cellIs" dxfId="11" priority="1"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第９６回　全国高等学校ラグビーフットボール大会大阪府予選参加申込書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52</v>
      </c>
      <c r="U6" s="33" t="s">
        <v>21</v>
      </c>
      <c r="V6" s="33" t="s">
        <v>24</v>
      </c>
      <c r="W6" s="131"/>
      <c r="X6" s="142"/>
      <c r="Y6" s="142"/>
      <c r="Z6" s="143"/>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5" t="str">
        <f>IF(A19="","",VLOOKUP($A19,記入欄!$A$7:$Y$116,22,0))</f>
        <v/>
      </c>
      <c r="X19" s="146"/>
      <c r="Y19" s="146"/>
      <c r="Z19" s="147"/>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5" t="str">
        <f>IF(A20="","",VLOOKUP($A20,記入欄!$A$7:$Y$116,22,0))</f>
        <v/>
      </c>
      <c r="X20" s="146"/>
      <c r="Y20" s="146"/>
      <c r="Z20" s="147"/>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5" t="str">
        <f>IF(A21="","",VLOOKUP($A21,記入欄!$A$7:$Y$116,22,0))</f>
        <v/>
      </c>
      <c r="X21" s="146"/>
      <c r="Y21" s="146"/>
      <c r="Z21" s="147"/>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5" t="str">
        <f>IF(A22="","",VLOOKUP($A22,記入欄!$A$7:$Y$116,22,0))</f>
        <v/>
      </c>
      <c r="X22" s="146"/>
      <c r="Y22" s="146"/>
      <c r="Z22" s="147"/>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5" t="str">
        <f>IF(A23="","",VLOOKUP($A23,記入欄!$A$7:$Y$116,22,0))</f>
        <v/>
      </c>
      <c r="X23" s="146"/>
      <c r="Y23" s="146"/>
      <c r="Z23" s="147"/>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5" t="str">
        <f>IF(A24="","",VLOOKUP($A24,記入欄!$A$7:$Y$116,22,0))</f>
        <v/>
      </c>
      <c r="X24" s="146"/>
      <c r="Y24" s="146"/>
      <c r="Z24" s="147"/>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5" t="str">
        <f>IF(A25="","",VLOOKUP($A25,記入欄!$A$7:$Y$116,22,0))</f>
        <v/>
      </c>
      <c r="X25" s="146"/>
      <c r="Y25" s="146"/>
      <c r="Z25" s="147"/>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5" t="str">
        <f>IF(A26="","",VLOOKUP($A26,記入欄!$A$7:$Y$116,22,0))</f>
        <v/>
      </c>
      <c r="X26" s="146"/>
      <c r="Y26" s="146"/>
      <c r="Z26" s="147"/>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5" t="str">
        <f>IF(A27="","",VLOOKUP($A27,記入欄!$A$7:$Y$116,22,0))</f>
        <v/>
      </c>
      <c r="X27" s="146"/>
      <c r="Y27" s="146"/>
      <c r="Z27" s="147"/>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5" t="str">
        <f>IF(A28="","",VLOOKUP($A28,記入欄!$A$7:$Y$116,22,0))</f>
        <v/>
      </c>
      <c r="X28" s="146"/>
      <c r="Y28" s="146"/>
      <c r="Z28" s="147"/>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5" t="str">
        <f>IF(A29="","",VLOOKUP($A29,記入欄!$A$7:$Y$116,22,0))</f>
        <v/>
      </c>
      <c r="X29" s="146"/>
      <c r="Y29" s="146"/>
      <c r="Z29" s="147"/>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5" t="str">
        <f>IF(A30="","",VLOOKUP($A30,記入欄!$A$7:$Y$116,22,0))</f>
        <v/>
      </c>
      <c r="X30" s="146"/>
      <c r="Y30" s="146"/>
      <c r="Z30" s="147"/>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5" t="str">
        <f>IF(A31="","",VLOOKUP($A31,記入欄!$A$7:$Y$116,22,0))</f>
        <v/>
      </c>
      <c r="X31" s="146"/>
      <c r="Y31" s="146"/>
      <c r="Z31" s="147"/>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5" t="str">
        <f>IF(A32="","",VLOOKUP($A32,記入欄!$A$7:$Y$116,22,0))</f>
        <v/>
      </c>
      <c r="X32" s="146"/>
      <c r="Y32" s="146"/>
      <c r="Z32" s="147"/>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5" t="str">
        <f>IF(A33="","",VLOOKUP($A33,記入欄!$A$7:$Y$116,22,0))</f>
        <v/>
      </c>
      <c r="X33" s="146"/>
      <c r="Y33" s="146"/>
      <c r="Z33" s="147"/>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5" t="str">
        <f>IF(A34="","",VLOOKUP($A34,記入欄!$A$7:$Y$116,22,0))</f>
        <v/>
      </c>
      <c r="X34" s="146"/>
      <c r="Y34" s="146"/>
      <c r="Z34" s="147"/>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5" t="str">
        <f>IF(A35="","",VLOOKUP($A35,記入欄!$A$7:$Y$116,22,0))</f>
        <v/>
      </c>
      <c r="X35" s="146"/>
      <c r="Y35" s="146"/>
      <c r="Z35" s="147"/>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5" t="str">
        <f>IF(A36="","",VLOOKUP($A36,記入欄!$A$7:$Y$116,22,0))</f>
        <v/>
      </c>
      <c r="X36" s="146"/>
      <c r="Y36" s="146"/>
      <c r="Z36" s="147"/>
    </row>
    <row r="37" spans="1:26" ht="26.25" customHeight="1" x14ac:dyDescent="0.1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C52:J52"/>
    <mergeCell ref="U52:X52"/>
    <mergeCell ref="C53:J53"/>
    <mergeCell ref="C50:J50"/>
    <mergeCell ref="O50:X50"/>
    <mergeCell ref="C51:J51"/>
    <mergeCell ref="O51:X51"/>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A5:A6"/>
    <mergeCell ref="D1:V1"/>
    <mergeCell ref="S2:U2"/>
    <mergeCell ref="E5:E6"/>
    <mergeCell ref="F5:L5"/>
    <mergeCell ref="M5:S6"/>
    <mergeCell ref="D5:D6"/>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0" priority="2" stopIfTrue="1" operator="greaterThanOrEqual">
      <formula>18</formula>
    </cfRule>
  </conditionalFormatting>
  <conditionalFormatting sqref="M7">
    <cfRule type="cellIs" dxfId="9" priority="1" stopIfTrue="1" operator="lessThan">
      <formula>83</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第９６回　全国高等学校ラグビーフットボール大会大阪府予選参加申込書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48" t="str">
        <f>記入欄!V2:V2</f>
        <v>-</v>
      </c>
      <c r="X2" s="48">
        <f>記入欄!W2:W2</f>
        <v>0</v>
      </c>
      <c r="Y2" s="48">
        <f>記入欄!X2:X2</f>
        <v>0</v>
      </c>
      <c r="Z2" s="49">
        <f>記入欄!Y2:Y2</f>
        <v>0</v>
      </c>
    </row>
    <row r="3" spans="1:26" s="15" customFormat="1" ht="4.5" customHeight="1" x14ac:dyDescent="0.15">
      <c r="B3" s="129"/>
      <c r="C3" s="129"/>
      <c r="D3" s="129"/>
      <c r="E3" s="129"/>
      <c r="F3" s="129"/>
      <c r="G3" s="129"/>
      <c r="H3" s="129"/>
      <c r="I3" s="129"/>
      <c r="J3" s="129"/>
      <c r="K3" s="129"/>
      <c r="L3" s="129"/>
      <c r="M3" s="129"/>
      <c r="N3" s="129"/>
      <c r="O3" s="129"/>
      <c r="P3" s="129"/>
      <c r="Q3" s="129"/>
      <c r="R3" s="129"/>
      <c r="S3" s="129"/>
      <c r="T3" s="129"/>
      <c r="U3" s="129"/>
      <c r="V3" s="129"/>
      <c r="W3" s="129"/>
      <c r="X3" s="129"/>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3</v>
      </c>
      <c r="U6" s="33" t="s">
        <v>21</v>
      </c>
      <c r="V6" s="33" t="s">
        <v>24</v>
      </c>
      <c r="W6" s="131"/>
      <c r="X6" s="142"/>
      <c r="Y6" s="142"/>
      <c r="Z6" s="143"/>
    </row>
    <row r="7" spans="1:26" s="17" customFormat="1" ht="24" customHeight="1" x14ac:dyDescent="0.15">
      <c r="A7" s="99"/>
      <c r="B7" s="103">
        <v>1</v>
      </c>
      <c r="C7" s="109"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5" t="str">
        <f>IF(A7="","",VLOOKUP($A7,記入欄!$A$7:$Y$116,22,0))</f>
        <v/>
      </c>
      <c r="X7" s="156"/>
      <c r="Y7" s="156"/>
      <c r="Z7" s="169"/>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5" t="str">
        <f>IF(A8="","",VLOOKUP($A8,記入欄!$A$7:$Y$116,22,0))</f>
        <v/>
      </c>
      <c r="X8" s="146"/>
      <c r="Y8" s="146"/>
      <c r="Z8" s="147"/>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5" t="str">
        <f>IF(A9="","",VLOOKUP($A9,記入欄!$A$7:$Y$116,22,0))</f>
        <v/>
      </c>
      <c r="X9" s="146"/>
      <c r="Y9" s="146"/>
      <c r="Z9" s="147"/>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5" t="str">
        <f>IF(A10="","",VLOOKUP($A10,記入欄!$A$7:$Y$116,22,0))</f>
        <v/>
      </c>
      <c r="X10" s="146"/>
      <c r="Y10" s="146"/>
      <c r="Z10" s="147"/>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5" t="str">
        <f>IF(A11="","",VLOOKUP($A11,記入欄!$A$7:$Y$116,22,0))</f>
        <v/>
      </c>
      <c r="X11" s="146"/>
      <c r="Y11" s="146"/>
      <c r="Z11" s="147"/>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5" t="str">
        <f>IF(A12="","",VLOOKUP($A12,記入欄!$A$7:$Y$116,22,0))</f>
        <v/>
      </c>
      <c r="X12" s="146"/>
      <c r="Y12" s="146"/>
      <c r="Z12" s="147"/>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5" t="str">
        <f>IF(A13="","",VLOOKUP($A13,記入欄!$A$7:$Y$116,22,0))</f>
        <v/>
      </c>
      <c r="X13" s="146"/>
      <c r="Y13" s="146"/>
      <c r="Z13" s="147"/>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5" t="str">
        <f>IF(A14="","",VLOOKUP($A14,記入欄!$A$7:$Y$116,22,0))</f>
        <v/>
      </c>
      <c r="X14" s="146"/>
      <c r="Y14" s="146"/>
      <c r="Z14" s="147"/>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5" t="str">
        <f>IF(A15="","",VLOOKUP($A15,記入欄!$A$7:$Y$116,22,0))</f>
        <v/>
      </c>
      <c r="X15" s="146"/>
      <c r="Y15" s="146"/>
      <c r="Z15" s="147"/>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5" t="str">
        <f>IF(A16="","",VLOOKUP($A16,記入欄!$A$7:$Y$116,22,0))</f>
        <v/>
      </c>
      <c r="X16" s="146"/>
      <c r="Y16" s="146"/>
      <c r="Z16" s="147"/>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5" t="str">
        <f>IF(A17="","",VLOOKUP($A17,記入欄!$A$7:$Y$116,22,0))</f>
        <v/>
      </c>
      <c r="X17" s="146"/>
      <c r="Y17" s="146"/>
      <c r="Z17" s="147"/>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5" t="str">
        <f>IF(A18="","",VLOOKUP($A18,記入欄!$A$7:$Y$116,22,0))</f>
        <v/>
      </c>
      <c r="X18" s="146"/>
      <c r="Y18" s="146"/>
      <c r="Z18" s="147"/>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62" t="s">
        <v>42</v>
      </c>
      <c r="C37" s="163"/>
      <c r="D37" s="168">
        <f>記入欄!C117</f>
        <v>0</v>
      </c>
      <c r="E37" s="164"/>
      <c r="F37" s="164"/>
      <c r="G37" s="164"/>
      <c r="H37" s="164"/>
      <c r="I37" s="164"/>
      <c r="J37" s="164"/>
      <c r="K37" s="3"/>
      <c r="L37" s="3"/>
      <c r="M37" s="3"/>
      <c r="N37" s="108"/>
      <c r="O37" s="108"/>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27  年</v>
      </c>
      <c r="E41" s="5">
        <f>記入欄!D121</f>
        <v>0</v>
      </c>
      <c r="F41" s="5" t="s">
        <v>8</v>
      </c>
      <c r="G41" s="5">
        <f>記入欄!F121</f>
        <v>0</v>
      </c>
      <c r="H41" s="5" t="s">
        <v>10</v>
      </c>
      <c r="I41" s="51"/>
      <c r="J41" s="51"/>
      <c r="K41" s="52" t="s">
        <v>22</v>
      </c>
      <c r="L41" s="158">
        <f>記入欄!K121</f>
        <v>0</v>
      </c>
      <c r="M41" s="158"/>
      <c r="N41" s="106" t="s">
        <v>28</v>
      </c>
      <c r="O41" s="159">
        <f>記入欄!N121</f>
        <v>0</v>
      </c>
      <c r="P41" s="158"/>
      <c r="Q41" s="158"/>
      <c r="R41" s="51"/>
      <c r="S41" s="51"/>
      <c r="T41" s="51"/>
      <c r="U41" s="51"/>
      <c r="V41" s="51"/>
      <c r="W41" s="51"/>
      <c r="X41" s="51"/>
      <c r="Y41" s="5"/>
      <c r="Z41" s="6"/>
    </row>
    <row r="42" spans="1:26" ht="21.75" customHeight="1" x14ac:dyDescent="0.15">
      <c r="A42" s="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A43" s="5"/>
      <c r="B43" s="4"/>
      <c r="C43" s="172"/>
      <c r="D43" s="172"/>
      <c r="E43" s="5"/>
      <c r="F43" s="5"/>
      <c r="G43" s="5"/>
      <c r="H43" s="5"/>
      <c r="I43" s="54"/>
      <c r="J43" s="54"/>
      <c r="K43" s="54"/>
      <c r="L43" s="54"/>
      <c r="M43" s="107"/>
      <c r="N43" s="161"/>
      <c r="O43" s="161"/>
      <c r="P43" s="161"/>
      <c r="Q43" s="161"/>
      <c r="R43" s="161"/>
      <c r="S43" s="170"/>
      <c r="T43" s="107" t="s">
        <v>12</v>
      </c>
      <c r="U43" s="161">
        <f>記入欄!T123</f>
        <v>0</v>
      </c>
      <c r="V43" s="171"/>
      <c r="W43" s="171"/>
      <c r="X43" s="171"/>
      <c r="Y43" s="5"/>
      <c r="Z43" s="6"/>
    </row>
    <row r="44" spans="1:26" ht="18.75" customHeight="1" x14ac:dyDescent="0.15">
      <c r="A44" s="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39:S39"/>
    <mergeCell ref="A5:A6"/>
    <mergeCell ref="D1:V1"/>
    <mergeCell ref="S2:U2"/>
    <mergeCell ref="B3:X3"/>
    <mergeCell ref="B5:B6"/>
    <mergeCell ref="C5:C6"/>
    <mergeCell ref="D5:D6"/>
    <mergeCell ref="E5:E6"/>
    <mergeCell ref="F5:L5"/>
    <mergeCell ref="M5:S6"/>
    <mergeCell ref="W5:Z6"/>
    <mergeCell ref="F6:L6"/>
    <mergeCell ref="B37:C37"/>
    <mergeCell ref="D37:J37"/>
    <mergeCell ref="P37:Z37"/>
    <mergeCell ref="L41:M41"/>
    <mergeCell ref="O41:Q41"/>
    <mergeCell ref="I42:K42"/>
    <mergeCell ref="L42:X42"/>
    <mergeCell ref="C43:D43"/>
    <mergeCell ref="N43:S43"/>
    <mergeCell ref="U43:X43"/>
    <mergeCell ref="C55:J55"/>
    <mergeCell ref="C52:J52"/>
    <mergeCell ref="U52:X52"/>
    <mergeCell ref="C53:J53"/>
    <mergeCell ref="I44:K44"/>
    <mergeCell ref="L44:U44"/>
    <mergeCell ref="I46:K46"/>
    <mergeCell ref="L46:S46"/>
    <mergeCell ref="C49:J49"/>
    <mergeCell ref="M49:X49"/>
    <mergeCell ref="C50:J50"/>
    <mergeCell ref="O50:X50"/>
    <mergeCell ref="C51:J51"/>
    <mergeCell ref="O51:X51"/>
    <mergeCell ref="C54:M54"/>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s>
  <phoneticPr fontId="1"/>
  <conditionalFormatting sqref="T7:T36">
    <cfRule type="cellIs" dxfId="8" priority="2" stopIfTrue="1" operator="greaterThanOrEqual">
      <formula>18</formula>
    </cfRule>
  </conditionalFormatting>
  <conditionalFormatting sqref="M7">
    <cfRule type="cellIs" dxfId="7" priority="1" stopIfTrue="1" operator="lessThan">
      <formula>83</formula>
    </cfRule>
  </conditionalFormatting>
  <pageMargins left="0.31" right="0.2" top="0.35" bottom="0.21" header="0.51200000000000001" footer="0.51200000000000001"/>
  <pageSetup paperSize="1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第９６回　全国高等学校ラグビーフットボール大会大阪府予選参加申込書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B3" s="129"/>
      <c r="C3" s="129"/>
      <c r="D3" s="129"/>
      <c r="E3" s="129"/>
      <c r="F3" s="129"/>
      <c r="G3" s="129"/>
      <c r="H3" s="129"/>
      <c r="I3" s="129"/>
      <c r="J3" s="129"/>
      <c r="K3" s="129"/>
      <c r="L3" s="129"/>
      <c r="M3" s="129"/>
      <c r="N3" s="129"/>
      <c r="O3" s="129"/>
      <c r="P3" s="129"/>
      <c r="Q3" s="129"/>
      <c r="R3" s="129"/>
      <c r="S3" s="129"/>
      <c r="T3" s="129"/>
      <c r="U3" s="129"/>
      <c r="V3" s="129"/>
      <c r="W3" s="129"/>
      <c r="X3" s="129"/>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3</v>
      </c>
      <c r="U6" s="33" t="s">
        <v>21</v>
      </c>
      <c r="V6" s="33" t="s">
        <v>24</v>
      </c>
      <c r="W6" s="131"/>
      <c r="X6" s="142"/>
      <c r="Y6" s="142"/>
      <c r="Z6" s="143"/>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A42" s="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A43" s="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A44" s="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D1:V1"/>
    <mergeCell ref="S2:U2"/>
    <mergeCell ref="B3:X3"/>
    <mergeCell ref="E5:E6"/>
    <mergeCell ref="F5:L5"/>
    <mergeCell ref="M5:S6"/>
    <mergeCell ref="W5:Z6"/>
    <mergeCell ref="F6:L6"/>
    <mergeCell ref="A5:A6"/>
    <mergeCell ref="B5:B6"/>
    <mergeCell ref="C5:C6"/>
    <mergeCell ref="D5:D6"/>
    <mergeCell ref="B37:C37"/>
    <mergeCell ref="D37:J37"/>
    <mergeCell ref="I46:K46"/>
    <mergeCell ref="L46:S46"/>
    <mergeCell ref="P37:Z37"/>
    <mergeCell ref="C39:S39"/>
    <mergeCell ref="L41:M41"/>
    <mergeCell ref="O41:Q41"/>
    <mergeCell ref="I42:K42"/>
    <mergeCell ref="L42:X42"/>
    <mergeCell ref="C43:D43"/>
    <mergeCell ref="N43:S43"/>
    <mergeCell ref="U43:X43"/>
    <mergeCell ref="I44:K44"/>
    <mergeCell ref="L44:U44"/>
    <mergeCell ref="C53:J53"/>
    <mergeCell ref="C49:J49"/>
    <mergeCell ref="M49:X49"/>
    <mergeCell ref="C55:J55"/>
    <mergeCell ref="C50:J50"/>
    <mergeCell ref="O50:X50"/>
    <mergeCell ref="C51:J51"/>
    <mergeCell ref="C54:M54"/>
    <mergeCell ref="O51:X51"/>
    <mergeCell ref="C52:J52"/>
    <mergeCell ref="U52:X52"/>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s>
  <phoneticPr fontId="1"/>
  <conditionalFormatting sqref="T7:T36">
    <cfRule type="cellIs" dxfId="6" priority="2" stopIfTrue="1" operator="greaterThanOrEqual">
      <formula>18</formula>
    </cfRule>
  </conditionalFormatting>
  <conditionalFormatting sqref="M7">
    <cfRule type="cellIs" dxfId="5" priority="1" stopIfTrue="1" operator="lessThan">
      <formula>83</formula>
    </cfRule>
  </conditionalFormatting>
  <pageMargins left="0.26" right="0.2" top="0.39" bottom="0.21" header="0.51200000000000001" footer="0.51200000000000001"/>
  <pageSetup paperSize="1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第９６回　全国高等学校ラグビーフットボール大会大阪府予選参加申込書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B3" s="129"/>
      <c r="C3" s="129"/>
      <c r="D3" s="129"/>
      <c r="E3" s="129"/>
      <c r="F3" s="129"/>
      <c r="G3" s="129"/>
      <c r="H3" s="129"/>
      <c r="I3" s="129"/>
      <c r="J3" s="129"/>
      <c r="K3" s="129"/>
      <c r="L3" s="129"/>
      <c r="M3" s="129"/>
      <c r="N3" s="129"/>
      <c r="O3" s="129"/>
      <c r="P3" s="129"/>
      <c r="Q3" s="129"/>
      <c r="R3" s="129"/>
      <c r="S3" s="129"/>
      <c r="T3" s="129"/>
      <c r="U3" s="129"/>
      <c r="V3" s="129"/>
      <c r="W3" s="129"/>
      <c r="X3" s="129"/>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3</v>
      </c>
      <c r="U6" s="33" t="s">
        <v>21</v>
      </c>
      <c r="V6" s="33" t="s">
        <v>24</v>
      </c>
      <c r="W6" s="131"/>
      <c r="X6" s="142"/>
      <c r="Y6" s="142"/>
      <c r="Z6" s="143"/>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A42" s="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A43" s="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A44" s="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D1:V1"/>
    <mergeCell ref="S2:U2"/>
    <mergeCell ref="B3:X3"/>
    <mergeCell ref="E5:E6"/>
    <mergeCell ref="F5:L5"/>
    <mergeCell ref="M5:S6"/>
    <mergeCell ref="W5:Z6"/>
    <mergeCell ref="F6:L6"/>
    <mergeCell ref="A5:A6"/>
    <mergeCell ref="B5:B6"/>
    <mergeCell ref="C5:C6"/>
    <mergeCell ref="D5:D6"/>
    <mergeCell ref="B37:C37"/>
    <mergeCell ref="D37:J37"/>
    <mergeCell ref="I46:K46"/>
    <mergeCell ref="L46:S46"/>
    <mergeCell ref="P37:Z37"/>
    <mergeCell ref="C39:S39"/>
    <mergeCell ref="L41:M41"/>
    <mergeCell ref="O41:Q41"/>
    <mergeCell ref="I42:K42"/>
    <mergeCell ref="L42:X42"/>
    <mergeCell ref="C43:D43"/>
    <mergeCell ref="N43:S43"/>
    <mergeCell ref="U43:X43"/>
    <mergeCell ref="I44:K44"/>
    <mergeCell ref="L44:U44"/>
    <mergeCell ref="C53:J53"/>
    <mergeCell ref="C49:J49"/>
    <mergeCell ref="M49:X49"/>
    <mergeCell ref="C55:J55"/>
    <mergeCell ref="C50:J50"/>
    <mergeCell ref="O50:X50"/>
    <mergeCell ref="C51:J51"/>
    <mergeCell ref="C54:M54"/>
    <mergeCell ref="O51:X51"/>
    <mergeCell ref="C52:J52"/>
    <mergeCell ref="U52:X52"/>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s>
  <phoneticPr fontId="1"/>
  <conditionalFormatting sqref="T7:T36">
    <cfRule type="cellIs" dxfId="4" priority="2" stopIfTrue="1" operator="greaterThanOrEqual">
      <formula>18</formula>
    </cfRule>
  </conditionalFormatting>
  <conditionalFormatting sqref="M7">
    <cfRule type="cellIs" dxfId="3" priority="1" stopIfTrue="1" operator="lessThan">
      <formula>83</formula>
    </cfRule>
  </conditionalFormatting>
  <pageMargins left="0.31" right="0.2" top="0.39" bottom="0.21" header="0.51181102362204722" footer="0.51181102362204722"/>
  <pageSetup paperSize="1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7" t="str">
        <f>記入欄!C1</f>
        <v>第９６回　全国高等学校ラグビーフットボール大会大阪府予選参加申込書</v>
      </c>
      <c r="E1" s="167"/>
      <c r="F1" s="167"/>
      <c r="G1" s="167"/>
      <c r="H1" s="167"/>
      <c r="I1" s="167"/>
      <c r="J1" s="167"/>
      <c r="K1" s="167"/>
      <c r="L1" s="167"/>
      <c r="M1" s="167"/>
      <c r="N1" s="167"/>
      <c r="O1" s="167"/>
      <c r="P1" s="167"/>
      <c r="Q1" s="167"/>
      <c r="R1" s="167"/>
      <c r="S1" s="167"/>
      <c r="T1" s="167"/>
      <c r="U1" s="167"/>
      <c r="V1" s="167"/>
    </row>
    <row r="2" spans="1:26" ht="23.25" customHeight="1" x14ac:dyDescent="0.15">
      <c r="S2" s="127" t="s">
        <v>29</v>
      </c>
      <c r="T2" s="127"/>
      <c r="U2" s="128"/>
      <c r="V2" s="30">
        <v>2704</v>
      </c>
      <c r="W2" s="93" t="str">
        <f>記入欄!V2:V2</f>
        <v>-</v>
      </c>
      <c r="X2" s="48">
        <f>記入欄!W2:W2</f>
        <v>0</v>
      </c>
      <c r="Y2" s="48">
        <f>記入欄!X2:X2</f>
        <v>0</v>
      </c>
      <c r="Z2" s="49">
        <f>記入欄!Y2:Y2</f>
        <v>0</v>
      </c>
    </row>
    <row r="3" spans="1:26" s="15" customFormat="1" ht="4.5" customHeight="1" x14ac:dyDescent="0.15">
      <c r="B3" s="129"/>
      <c r="C3" s="129"/>
      <c r="D3" s="129"/>
      <c r="E3" s="129"/>
      <c r="F3" s="129"/>
      <c r="G3" s="129"/>
      <c r="H3" s="129"/>
      <c r="I3" s="129"/>
      <c r="J3" s="129"/>
      <c r="K3" s="129"/>
      <c r="L3" s="129"/>
      <c r="M3" s="129"/>
      <c r="N3" s="129"/>
      <c r="O3" s="129"/>
      <c r="P3" s="129"/>
      <c r="Q3" s="129"/>
      <c r="R3" s="129"/>
      <c r="S3" s="129"/>
      <c r="T3" s="129"/>
      <c r="U3" s="129"/>
      <c r="V3" s="129"/>
      <c r="W3" s="129"/>
      <c r="X3" s="129"/>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6" t="s">
        <v>48</v>
      </c>
      <c r="B5" s="132" t="s">
        <v>1</v>
      </c>
      <c r="C5" s="130" t="s">
        <v>20</v>
      </c>
      <c r="D5" s="134" t="s">
        <v>23</v>
      </c>
      <c r="E5" s="122" t="s">
        <v>2</v>
      </c>
      <c r="F5" s="124" t="s">
        <v>15</v>
      </c>
      <c r="G5" s="125"/>
      <c r="H5" s="125"/>
      <c r="I5" s="125"/>
      <c r="J5" s="125"/>
      <c r="K5" s="125"/>
      <c r="L5" s="126"/>
      <c r="M5" s="116" t="s">
        <v>14</v>
      </c>
      <c r="N5" s="117"/>
      <c r="O5" s="117"/>
      <c r="P5" s="117"/>
      <c r="Q5" s="117"/>
      <c r="R5" s="117"/>
      <c r="S5" s="118"/>
      <c r="T5" s="31" t="s">
        <v>16</v>
      </c>
      <c r="U5" s="31" t="s">
        <v>17</v>
      </c>
      <c r="V5" s="31" t="s">
        <v>18</v>
      </c>
      <c r="W5" s="130" t="s">
        <v>4</v>
      </c>
      <c r="X5" s="140"/>
      <c r="Y5" s="140"/>
      <c r="Z5" s="141"/>
    </row>
    <row r="6" spans="1:26" ht="13.5" customHeight="1" thickBot="1" x14ac:dyDescent="0.2">
      <c r="A6" s="166"/>
      <c r="B6" s="133"/>
      <c r="C6" s="131"/>
      <c r="D6" s="135"/>
      <c r="E6" s="123"/>
      <c r="F6" s="120" t="s">
        <v>5</v>
      </c>
      <c r="G6" s="120"/>
      <c r="H6" s="120"/>
      <c r="I6" s="120"/>
      <c r="J6" s="120"/>
      <c r="K6" s="120"/>
      <c r="L6" s="120"/>
      <c r="M6" s="119"/>
      <c r="N6" s="120"/>
      <c r="O6" s="120"/>
      <c r="P6" s="120"/>
      <c r="Q6" s="120"/>
      <c r="R6" s="120"/>
      <c r="S6" s="121"/>
      <c r="T6" s="32" t="s">
        <v>3</v>
      </c>
      <c r="U6" s="33" t="s">
        <v>21</v>
      </c>
      <c r="V6" s="33" t="s">
        <v>24</v>
      </c>
      <c r="W6" s="131"/>
      <c r="X6" s="142"/>
      <c r="Y6" s="142"/>
      <c r="Z6" s="143"/>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5" t="str">
        <f>IF(A7="","",VLOOKUP($A7,記入欄!$A$7:$Y$116,12,0))</f>
        <v/>
      </c>
      <c r="N7" s="156"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5" t="str">
        <f>IF(A8="","",VLOOKUP($A8,記入欄!$A$7:$Y$116,12,0))</f>
        <v/>
      </c>
      <c r="N8" s="14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5" t="str">
        <f>IF(A9="","",VLOOKUP($A9,記入欄!$A$7:$Y$116,12,0))</f>
        <v/>
      </c>
      <c r="N9" s="14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5" t="str">
        <f>IF(A10="","",VLOOKUP($A10,記入欄!$A$7:$Y$116,12,0))</f>
        <v/>
      </c>
      <c r="N10" s="14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5" t="str">
        <f>IF(A11="","",VLOOKUP($A11,記入欄!$A$7:$Y$116,12,0))</f>
        <v/>
      </c>
      <c r="N11" s="14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5" t="str">
        <f>IF(A12="","",VLOOKUP($A12,記入欄!$A$7:$Y$116,12,0))</f>
        <v/>
      </c>
      <c r="N12" s="14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5" t="str">
        <f>IF(A13="","",VLOOKUP($A13,記入欄!$A$7:$Y$116,12,0))</f>
        <v/>
      </c>
      <c r="N13" s="14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5" t="str">
        <f>IF(A14="","",VLOOKUP($A14,記入欄!$A$7:$Y$116,12,0))</f>
        <v/>
      </c>
      <c r="N14" s="14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5" t="str">
        <f>IF(A15="","",VLOOKUP($A15,記入欄!$A$7:$Y$116,12,0))</f>
        <v/>
      </c>
      <c r="N15" s="14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5" t="str">
        <f>IF(A16="","",VLOOKUP($A16,記入欄!$A$7:$Y$116,12,0))</f>
        <v/>
      </c>
      <c r="N16" s="14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5" t="str">
        <f>IF(A17="","",VLOOKUP($A17,記入欄!$A$7:$Y$116,12,0))</f>
        <v/>
      </c>
      <c r="N17" s="14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5" t="str">
        <f>IF(A18="","",VLOOKUP($A18,記入欄!$A$7:$Y$116,12,0))</f>
        <v/>
      </c>
      <c r="N18" s="14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5" t="str">
        <f>IF(A19="","",VLOOKUP($A19,記入欄!$A$7:$Y$116,12,0))</f>
        <v/>
      </c>
      <c r="N19" s="14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5" t="str">
        <f>IF(A20="","",VLOOKUP($A20,記入欄!$A$7:$Y$116,12,0))</f>
        <v/>
      </c>
      <c r="N20" s="14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5" t="str">
        <f>IF(A21="","",VLOOKUP($A21,記入欄!$A$7:$Y$116,12,0))</f>
        <v/>
      </c>
      <c r="N21" s="14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5" t="str">
        <f>IF(A22="","",VLOOKUP($A22,記入欄!$A$7:$Y$116,12,0))</f>
        <v/>
      </c>
      <c r="N22" s="14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5" t="str">
        <f>IF(A23="","",VLOOKUP($A23,記入欄!$A$7:$Y$116,12,0))</f>
        <v/>
      </c>
      <c r="N23" s="14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5" t="str">
        <f>IF(A24="","",VLOOKUP($A24,記入欄!$A$7:$Y$116,12,0))</f>
        <v/>
      </c>
      <c r="N24" s="14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5" t="str">
        <f>IF(A25="","",VLOOKUP($A25,記入欄!$A$7:$Y$116,12,0))</f>
        <v/>
      </c>
      <c r="N25" s="14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5" t="str">
        <f>IF(A26="","",VLOOKUP($A26,記入欄!$A$7:$Y$116,12,0))</f>
        <v/>
      </c>
      <c r="N26" s="14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5" t="str">
        <f>IF(A27="","",VLOOKUP($A27,記入欄!$A$7:$Y$116,12,0))</f>
        <v/>
      </c>
      <c r="N27" s="14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5" t="str">
        <f>IF(A28="","",VLOOKUP($A28,記入欄!$A$7:$Y$116,12,0))</f>
        <v/>
      </c>
      <c r="N28" s="14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5" t="str">
        <f>IF(A29="","",VLOOKUP($A29,記入欄!$A$7:$Y$116,12,0))</f>
        <v/>
      </c>
      <c r="N29" s="14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5" t="str">
        <f>IF(A30="","",VLOOKUP($A30,記入欄!$A$7:$Y$116,12,0))</f>
        <v/>
      </c>
      <c r="N30" s="14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5" t="str">
        <f>IF(A31="","",VLOOKUP($A31,記入欄!$A$7:$Y$116,12,0))</f>
        <v/>
      </c>
      <c r="N31" s="14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5" t="str">
        <f>IF(A32="","",VLOOKUP($A32,記入欄!$A$7:$Y$116,12,0))</f>
        <v/>
      </c>
      <c r="N32" s="14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5" t="str">
        <f>IF(A33="","",VLOOKUP($A33,記入欄!$A$7:$Y$116,12,0))</f>
        <v/>
      </c>
      <c r="N33" s="14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5" t="str">
        <f>IF(A34="","",VLOOKUP($A34,記入欄!$A$7:$Y$116,12,0))</f>
        <v/>
      </c>
      <c r="N34" s="14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5" t="str">
        <f>IF(A35="","",VLOOKUP($A35,記入欄!$A$7:$Y$116,12,0))</f>
        <v/>
      </c>
      <c r="N35" s="14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5" t="str">
        <f>IF(A36="","",VLOOKUP($A36,記入欄!$A$7:$Y$116,12,0))</f>
        <v/>
      </c>
      <c r="N36" s="14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62" t="s">
        <v>42</v>
      </c>
      <c r="C37" s="163"/>
      <c r="D37" s="168">
        <f>記入欄!C117</f>
        <v>0</v>
      </c>
      <c r="E37" s="164"/>
      <c r="F37" s="164"/>
      <c r="G37" s="164"/>
      <c r="H37" s="164"/>
      <c r="I37" s="164"/>
      <c r="J37" s="164"/>
      <c r="K37" s="3"/>
      <c r="L37" s="3"/>
      <c r="M37" s="3"/>
      <c r="N37" s="14"/>
      <c r="O37" s="14"/>
      <c r="P37" s="164"/>
      <c r="Q37" s="164"/>
      <c r="R37" s="164"/>
      <c r="S37" s="164"/>
      <c r="T37" s="164"/>
      <c r="U37" s="164"/>
      <c r="V37" s="164"/>
      <c r="W37" s="164"/>
      <c r="X37" s="164"/>
      <c r="Y37" s="164"/>
      <c r="Z37" s="165"/>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60" t="s">
        <v>19</v>
      </c>
      <c r="D39" s="160"/>
      <c r="E39" s="160"/>
      <c r="F39" s="160"/>
      <c r="G39" s="160"/>
      <c r="H39" s="160"/>
      <c r="I39" s="160"/>
      <c r="J39" s="160"/>
      <c r="K39" s="160"/>
      <c r="L39" s="160"/>
      <c r="M39" s="160"/>
      <c r="N39" s="160"/>
      <c r="O39" s="160"/>
      <c r="P39" s="160"/>
      <c r="Q39" s="160"/>
      <c r="R39" s="160"/>
      <c r="S39" s="16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27  年</v>
      </c>
      <c r="E41" s="5">
        <f>記入欄!D121</f>
        <v>0</v>
      </c>
      <c r="F41" s="5" t="s">
        <v>8</v>
      </c>
      <c r="G41" s="5">
        <f>記入欄!F121</f>
        <v>0</v>
      </c>
      <c r="H41" s="5" t="s">
        <v>10</v>
      </c>
      <c r="I41" s="51"/>
      <c r="J41" s="51"/>
      <c r="K41" s="52" t="s">
        <v>22</v>
      </c>
      <c r="L41" s="158">
        <f>記入欄!K121</f>
        <v>0</v>
      </c>
      <c r="M41" s="158"/>
      <c r="N41" s="50" t="s">
        <v>28</v>
      </c>
      <c r="O41" s="159">
        <f>記入欄!N121</f>
        <v>0</v>
      </c>
      <c r="P41" s="158"/>
      <c r="Q41" s="158"/>
      <c r="R41" s="51"/>
      <c r="S41" s="51"/>
      <c r="T41" s="51"/>
      <c r="U41" s="51"/>
      <c r="V41" s="51"/>
      <c r="W41" s="51"/>
      <c r="X41" s="51"/>
      <c r="Y41" s="5"/>
      <c r="Z41" s="6"/>
    </row>
    <row r="42" spans="1:26" ht="21.75" customHeight="1" x14ac:dyDescent="0.15">
      <c r="A42" s="5"/>
      <c r="B42" s="4"/>
      <c r="C42" s="5"/>
      <c r="D42" s="5"/>
      <c r="E42" s="5"/>
      <c r="F42" s="5"/>
      <c r="G42" s="5"/>
      <c r="H42" s="5"/>
      <c r="I42" s="161" t="s">
        <v>25</v>
      </c>
      <c r="J42" s="173"/>
      <c r="K42" s="173"/>
      <c r="L42" s="161">
        <f>記入欄!K122</f>
        <v>0</v>
      </c>
      <c r="M42" s="161"/>
      <c r="N42" s="161"/>
      <c r="O42" s="161"/>
      <c r="P42" s="161"/>
      <c r="Q42" s="161"/>
      <c r="R42" s="161"/>
      <c r="S42" s="161"/>
      <c r="T42" s="161"/>
      <c r="U42" s="161"/>
      <c r="V42" s="161"/>
      <c r="W42" s="161"/>
      <c r="X42" s="161"/>
      <c r="Y42" s="5"/>
      <c r="Z42" s="6"/>
    </row>
    <row r="43" spans="1:26" x14ac:dyDescent="0.15">
      <c r="A43" s="5"/>
      <c r="B43" s="4"/>
      <c r="C43" s="172"/>
      <c r="D43" s="172"/>
      <c r="E43" s="5"/>
      <c r="F43" s="5"/>
      <c r="G43" s="5"/>
      <c r="H43" s="5"/>
      <c r="I43" s="54"/>
      <c r="J43" s="54"/>
      <c r="K43" s="54"/>
      <c r="L43" s="54"/>
      <c r="M43" s="53"/>
      <c r="N43" s="161"/>
      <c r="O43" s="161"/>
      <c r="P43" s="161"/>
      <c r="Q43" s="161"/>
      <c r="R43" s="161"/>
      <c r="S43" s="170"/>
      <c r="T43" s="53" t="s">
        <v>12</v>
      </c>
      <c r="U43" s="161">
        <f>記入欄!T123</f>
        <v>0</v>
      </c>
      <c r="V43" s="171"/>
      <c r="W43" s="171"/>
      <c r="X43" s="171"/>
      <c r="Y43" s="5"/>
      <c r="Z43" s="6"/>
    </row>
    <row r="44" spans="1:26" ht="18.75" customHeight="1" x14ac:dyDescent="0.15">
      <c r="A44" s="5"/>
      <c r="B44" s="4"/>
      <c r="C44" s="5"/>
      <c r="D44" s="5"/>
      <c r="E44" s="5"/>
      <c r="F44" s="5"/>
      <c r="G44" s="5"/>
      <c r="H44" s="5"/>
      <c r="I44" s="161" t="s">
        <v>26</v>
      </c>
      <c r="J44" s="173"/>
      <c r="K44" s="173"/>
      <c r="L44" s="161">
        <f>記入欄!K124</f>
        <v>0</v>
      </c>
      <c r="M44" s="161"/>
      <c r="N44" s="161"/>
      <c r="O44" s="161"/>
      <c r="P44" s="161"/>
      <c r="Q44" s="161"/>
      <c r="R44" s="161"/>
      <c r="S44" s="161"/>
      <c r="T44" s="170"/>
      <c r="U44" s="170"/>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61" t="s">
        <v>27</v>
      </c>
      <c r="J46" s="173"/>
      <c r="K46" s="173"/>
      <c r="L46" s="161">
        <f>記入欄!K126</f>
        <v>0</v>
      </c>
      <c r="M46" s="161"/>
      <c r="N46" s="161"/>
      <c r="O46" s="161"/>
      <c r="P46" s="161"/>
      <c r="Q46" s="161"/>
      <c r="R46" s="161"/>
      <c r="S46" s="161"/>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D1:V1"/>
    <mergeCell ref="S2:U2"/>
    <mergeCell ref="B3:X3"/>
    <mergeCell ref="E5:E6"/>
    <mergeCell ref="F5:L5"/>
    <mergeCell ref="M5:S6"/>
    <mergeCell ref="W5:Z6"/>
    <mergeCell ref="F6:L6"/>
    <mergeCell ref="A5:A6"/>
    <mergeCell ref="B5:B6"/>
    <mergeCell ref="C5:C6"/>
    <mergeCell ref="D5:D6"/>
    <mergeCell ref="B37:C37"/>
    <mergeCell ref="D37:J37"/>
    <mergeCell ref="I46:K46"/>
    <mergeCell ref="L46:S46"/>
    <mergeCell ref="P37:Z37"/>
    <mergeCell ref="C39:S39"/>
    <mergeCell ref="L41:M41"/>
    <mergeCell ref="O41:Q41"/>
    <mergeCell ref="I42:K42"/>
    <mergeCell ref="L42:X42"/>
    <mergeCell ref="C43:D43"/>
    <mergeCell ref="N43:S43"/>
    <mergeCell ref="U43:X43"/>
    <mergeCell ref="I44:K44"/>
    <mergeCell ref="L44:U44"/>
    <mergeCell ref="C53:J53"/>
    <mergeCell ref="C49:J49"/>
    <mergeCell ref="M49:X49"/>
    <mergeCell ref="C55:J55"/>
    <mergeCell ref="C50:J50"/>
    <mergeCell ref="O50:X50"/>
    <mergeCell ref="C51:J51"/>
    <mergeCell ref="C54:M54"/>
    <mergeCell ref="O51:X51"/>
    <mergeCell ref="C52:J52"/>
    <mergeCell ref="U52:X52"/>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s>
  <phoneticPr fontId="1"/>
  <conditionalFormatting sqref="T7:T36">
    <cfRule type="cellIs" dxfId="2" priority="2" stopIfTrue="1" operator="greaterThanOrEqual">
      <formula>18</formula>
    </cfRule>
  </conditionalFormatting>
  <conditionalFormatting sqref="M7">
    <cfRule type="cellIs" dxfId="1" priority="1" stopIfTrue="1" operator="lessThan">
      <formula>83</formula>
    </cfRule>
  </conditionalFormatting>
  <pageMargins left="0.22" right="0.2" top="0.46" bottom="0.21" header="0.51200000000000001" footer="0.51200000000000001"/>
  <pageSetup paperSize="1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記入欄</vt:lpstr>
      <vt:lpstr>全国１</vt:lpstr>
      <vt:lpstr>全国２</vt:lpstr>
      <vt:lpstr>全国３</vt:lpstr>
      <vt:lpstr>全国４</vt:lpstr>
      <vt:lpstr>１</vt:lpstr>
      <vt:lpstr>２</vt:lpstr>
      <vt:lpstr>３</vt:lpstr>
      <vt:lpstr>４</vt:lpstr>
      <vt:lpstr>合同チーム</vt:lpstr>
      <vt:lpstr>'１'!Print_Area</vt:lpstr>
      <vt:lpstr>'２'!Print_Area</vt:lpstr>
      <vt:lpstr>'３'!Print_Area</vt:lpstr>
      <vt:lpstr>'４'!Print_Area</vt:lpstr>
      <vt:lpstr>合同チーム!Print_Area</vt:lpstr>
      <vt:lpstr>全国１!Print_Area</vt:lpstr>
      <vt:lpstr>全国２!Print_Area</vt:lpstr>
      <vt:lpstr>全国３!Print_Area</vt:lpstr>
      <vt:lpstr>全国４!Print_Area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T-okawaken</cp:lastModifiedBy>
  <cp:lastPrinted>2016-06-09T08:11:40Z</cp:lastPrinted>
  <dcterms:created xsi:type="dcterms:W3CDTF">2001-09-03T01:24:20Z</dcterms:created>
  <dcterms:modified xsi:type="dcterms:W3CDTF">2016-06-09T08:11:44Z</dcterms:modified>
</cp:coreProperties>
</file>